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wylie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OLE_LINK2" localSheetId="0">Sheet1!$A$226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6" i="1" l="1"/>
  <c r="L146" i="1"/>
  <c r="K146" i="1"/>
  <c r="J146" i="1"/>
  <c r="I146" i="1"/>
  <c r="H146" i="1"/>
  <c r="G146" i="1"/>
  <c r="F146" i="1"/>
  <c r="E146" i="1"/>
  <c r="D146" i="1"/>
  <c r="C146" i="1"/>
  <c r="B146" i="1"/>
  <c r="M67" i="1" l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49" i="1"/>
  <c r="L49" i="1"/>
  <c r="K49" i="1"/>
  <c r="J49" i="1"/>
  <c r="I49" i="1"/>
  <c r="H49" i="1"/>
  <c r="G49" i="1"/>
  <c r="F49" i="1"/>
  <c r="E49" i="1"/>
  <c r="D49" i="1"/>
  <c r="C49" i="1"/>
  <c r="B49" i="1"/>
  <c r="B68" i="1" l="1"/>
  <c r="L31" i="1"/>
  <c r="K31" i="1"/>
  <c r="J31" i="1"/>
  <c r="I31" i="1"/>
  <c r="H31" i="1"/>
  <c r="G31" i="1"/>
  <c r="F31" i="1"/>
  <c r="E31" i="1"/>
  <c r="D31" i="1"/>
  <c r="C31" i="1"/>
  <c r="B31" i="1"/>
  <c r="M17" i="1" l="1"/>
  <c r="M68" i="1" s="1"/>
  <c r="N17" i="1" l="1"/>
  <c r="L17" i="1"/>
  <c r="L68" i="1" s="1"/>
  <c r="K17" i="1"/>
  <c r="K68" i="1" s="1"/>
  <c r="J17" i="1"/>
  <c r="J68" i="1" s="1"/>
  <c r="I17" i="1"/>
  <c r="I68" i="1" s="1"/>
  <c r="H17" i="1"/>
  <c r="H68" i="1" s="1"/>
  <c r="G17" i="1"/>
  <c r="G68" i="1" s="1"/>
  <c r="F17" i="1"/>
  <c r="F68" i="1" s="1"/>
  <c r="E17" i="1"/>
  <c r="E68" i="1" s="1"/>
  <c r="D17" i="1"/>
  <c r="D68" i="1" s="1"/>
  <c r="C17" i="1"/>
  <c r="C68" i="1" s="1"/>
  <c r="B17" i="1"/>
</calcChain>
</file>

<file path=xl/sharedStrings.xml><?xml version="1.0" encoding="utf-8"?>
<sst xmlns="http://schemas.openxmlformats.org/spreadsheetml/2006/main" count="342" uniqueCount="91">
  <si>
    <t>Table 7</t>
  </si>
  <si>
    <t>Registered Students</t>
  </si>
  <si>
    <t>UGRAD</t>
  </si>
  <si>
    <t>2016W</t>
  </si>
  <si>
    <t>BA</t>
  </si>
  <si>
    <t>BMGT</t>
  </si>
  <si>
    <t>BASC</t>
  </si>
  <si>
    <t>BHK</t>
  </si>
  <si>
    <t>BSN</t>
  </si>
  <si>
    <t>BFA</t>
  </si>
  <si>
    <t>BSW</t>
  </si>
  <si>
    <t>BAHS</t>
  </si>
  <si>
    <t>BSAG</t>
  </si>
  <si>
    <t>TOTAL</t>
  </si>
  <si>
    <r>
      <t xml:space="preserve">Undergraduate Degree Programs UBCO 2005W-2016W </t>
    </r>
    <r>
      <rPr>
        <b/>
        <sz val="11"/>
        <color rgb="FFFF0000"/>
        <rFont val="Calibri"/>
        <family val="2"/>
        <scheme val="minor"/>
      </rPr>
      <t>Target for 2016W</t>
    </r>
  </si>
  <si>
    <t>(2016W at Sept 18, 2016)</t>
  </si>
  <si>
    <t>GRAD</t>
  </si>
  <si>
    <t>PHD</t>
  </si>
  <si>
    <t>MA</t>
  </si>
  <si>
    <t>MSC</t>
  </si>
  <si>
    <t>MSW</t>
  </si>
  <si>
    <t>MASC</t>
  </si>
  <si>
    <t>MED</t>
  </si>
  <si>
    <t>MSN</t>
  </si>
  <si>
    <t>MFA</t>
  </si>
  <si>
    <t>MM</t>
  </si>
  <si>
    <r>
      <t xml:space="preserve">Undergraduate Degree Programs International Students UBCO 2005W-2016W </t>
    </r>
    <r>
      <rPr>
        <b/>
        <sz val="11"/>
        <color rgb="FFFF0000"/>
        <rFont val="Calibri"/>
        <family val="2"/>
        <scheme val="minor"/>
      </rPr>
      <t>Target for 2016W</t>
    </r>
  </si>
  <si>
    <t xml:space="preserve"> </t>
  </si>
  <si>
    <t>BSC</t>
  </si>
  <si>
    <t>BED</t>
  </si>
  <si>
    <r>
      <t xml:space="preserve">Undergraduate Degree Programs Domestic Students UBCO 2005W-2016W </t>
    </r>
    <r>
      <rPr>
        <b/>
        <sz val="11"/>
        <color rgb="FFFF0000"/>
        <rFont val="Calibri"/>
        <family val="2"/>
        <scheme val="minor"/>
      </rPr>
      <t>Target for 2016W</t>
    </r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</si>
  <si>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</si>
  <si>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</si>
  <si>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</si>
  <si>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</si>
  <si>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</si>
  <si>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</si>
  <si>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</si>
  <si>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</si>
  <si>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</si>
  <si>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</si>
  <si>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</si>
  <si>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</si>
  <si>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 xml:space="preserve">FTE Students: Target and Actual UBCO 2005-06-2016-17 </t>
  </si>
  <si>
    <t>Target</t>
  </si>
  <si>
    <t xml:space="preserve">Actual </t>
  </si>
  <si>
    <t>Note: Total includes some non-degree students</t>
  </si>
  <si>
    <t xml:space="preserve">International Graduate Students UBCO 2005-06-2016-17 </t>
  </si>
  <si>
    <t>PhD</t>
  </si>
  <si>
    <t>Masters</t>
  </si>
  <si>
    <t xml:space="preserve">Total </t>
  </si>
  <si>
    <t>in 20015-16, 68 PhD and 74 Masters (142 total, or 67% of total) in Engineering</t>
  </si>
  <si>
    <t xml:space="preserve">Local Region </t>
  </si>
  <si>
    <t>Lower Mainland</t>
  </si>
  <si>
    <t>Rest of BC</t>
  </si>
  <si>
    <t>Rest of Canada</t>
  </si>
  <si>
    <t>Rest of World</t>
  </si>
  <si>
    <t xml:space="preserve">Geographical Origin of Direct-Entry new Students to UBCO 2006-07-to 2015-16 </t>
  </si>
  <si>
    <t>Operating Revenues, UBC Okanagan, 2005-06 to 2016-17 $M</t>
  </si>
  <si>
    <t>Grant</t>
  </si>
  <si>
    <t>Dom Fees</t>
  </si>
  <si>
    <t>Int Fees</t>
  </si>
  <si>
    <t>Other</t>
  </si>
  <si>
    <t>Total</t>
  </si>
  <si>
    <t>Operating Revenues per Undergraduate Student, UBC Okanagan, 2005-06 to 2016-17 $M</t>
  </si>
  <si>
    <t>Students</t>
  </si>
  <si>
    <t>Rev</t>
  </si>
  <si>
    <t>International Students, UBC Okanagan, 2005-06 to 2016-17</t>
  </si>
  <si>
    <t>Ugrad</t>
  </si>
  <si>
    <t>Grad</t>
  </si>
  <si>
    <t>Intl</t>
  </si>
  <si>
    <t>Domestic</t>
  </si>
  <si>
    <t>Post-Secondary Graduates as a Percentage of Population Aged 25-54</t>
  </si>
  <si>
    <t xml:space="preserve">BC </t>
  </si>
  <si>
    <t>Central Okanagan</t>
  </si>
  <si>
    <t>East Kootenay</t>
  </si>
  <si>
    <t>Kootenay-Boundary</t>
  </si>
  <si>
    <t>Thompson-Cariboo</t>
  </si>
  <si>
    <t>Transition Rates to Post-Secondary Education of High School Graduates with 1-year of graduation</t>
  </si>
  <si>
    <t>Graduation year</t>
  </si>
  <si>
    <t>BC</t>
  </si>
  <si>
    <t>Vancouver-Langara</t>
  </si>
  <si>
    <t>Okanagan</t>
  </si>
  <si>
    <t>Selkirk</t>
  </si>
  <si>
    <t>Rockies</t>
  </si>
  <si>
    <t>Thompson Rivers</t>
  </si>
  <si>
    <t>2003-04</t>
  </si>
  <si>
    <t>2004-05</t>
  </si>
  <si>
    <t>Domestic New-to-UBC Students, UBC Okanagan, 2005-06 to 2016-17</t>
  </si>
  <si>
    <t>1st Year</t>
  </si>
  <si>
    <t>Ist Yr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</si>
</sst>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6.2893081761006442E-2"/>
          <c:w val="0.66825775656324893"/>
          <c:h val="0.7056603773584941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Sheet1!$B$6:$B$14</c:f>
              <c:numCache>
                <c:formatCode>General</c:formatCode>
                <c:ptCount val="9"/>
                <c:pt idx="0">
                  <c:v>1616</c:v>
                </c:pt>
                <c:pt idx="1">
                  <c:v>803</c:v>
                </c:pt>
                <c:pt idx="2">
                  <c:v>27</c:v>
                </c:pt>
                <c:pt idx="3">
                  <c:v>65</c:v>
                </c:pt>
                <c:pt idx="4">
                  <c:v>0</c:v>
                </c:pt>
                <c:pt idx="5">
                  <c:v>361</c:v>
                </c:pt>
                <c:pt idx="6">
                  <c:v>215</c:v>
                </c:pt>
                <c:pt idx="7">
                  <c:v>180</c:v>
                </c:pt>
                <c:pt idx="8">
                  <c:v>88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Sheet1!$C$6:$C$14</c:f>
              <c:numCache>
                <c:formatCode>General</c:formatCode>
                <c:ptCount val="9"/>
                <c:pt idx="0">
                  <c:v>1757</c:v>
                </c:pt>
                <c:pt idx="1">
                  <c:v>944</c:v>
                </c:pt>
                <c:pt idx="2">
                  <c:v>177</c:v>
                </c:pt>
                <c:pt idx="3">
                  <c:v>145</c:v>
                </c:pt>
                <c:pt idx="4">
                  <c:v>0</c:v>
                </c:pt>
                <c:pt idx="5">
                  <c:v>384</c:v>
                </c:pt>
                <c:pt idx="6">
                  <c:v>210</c:v>
                </c:pt>
                <c:pt idx="7">
                  <c:v>166</c:v>
                </c:pt>
                <c:pt idx="8">
                  <c:v>98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Sheet1!$D$6:$D$14</c:f>
              <c:numCache>
                <c:formatCode>General</c:formatCode>
                <c:ptCount val="9"/>
                <c:pt idx="0">
                  <c:v>1834</c:v>
                </c:pt>
                <c:pt idx="1">
                  <c:v>1007</c:v>
                </c:pt>
                <c:pt idx="2">
                  <c:v>335</c:v>
                </c:pt>
                <c:pt idx="3">
                  <c:v>247</c:v>
                </c:pt>
                <c:pt idx="4">
                  <c:v>67</c:v>
                </c:pt>
                <c:pt idx="5">
                  <c:v>404</c:v>
                </c:pt>
                <c:pt idx="6">
                  <c:v>209</c:v>
                </c:pt>
                <c:pt idx="7">
                  <c:v>165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Sheet1!$E$6:$E$14</c:f>
              <c:numCache>
                <c:formatCode>General</c:formatCode>
                <c:ptCount val="9"/>
                <c:pt idx="0">
                  <c:v>1828</c:v>
                </c:pt>
                <c:pt idx="1">
                  <c:v>1063</c:v>
                </c:pt>
                <c:pt idx="2">
                  <c:v>512</c:v>
                </c:pt>
                <c:pt idx="3">
                  <c:v>361</c:v>
                </c:pt>
                <c:pt idx="4">
                  <c:v>152</c:v>
                </c:pt>
                <c:pt idx="5">
                  <c:v>418</c:v>
                </c:pt>
                <c:pt idx="6">
                  <c:v>213</c:v>
                </c:pt>
                <c:pt idx="7">
                  <c:v>165</c:v>
                </c:pt>
                <c:pt idx="8">
                  <c:v>82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Sheet1!$F$6:$F$14</c:f>
              <c:numCache>
                <c:formatCode>General</c:formatCode>
                <c:ptCount val="9"/>
                <c:pt idx="0">
                  <c:v>2038</c:v>
                </c:pt>
                <c:pt idx="1">
                  <c:v>1199</c:v>
                </c:pt>
                <c:pt idx="2">
                  <c:v>603</c:v>
                </c:pt>
                <c:pt idx="3">
                  <c:v>482</c:v>
                </c:pt>
                <c:pt idx="4">
                  <c:v>258</c:v>
                </c:pt>
                <c:pt idx="5">
                  <c:v>435</c:v>
                </c:pt>
                <c:pt idx="6">
                  <c:v>205</c:v>
                </c:pt>
                <c:pt idx="7">
                  <c:v>169</c:v>
                </c:pt>
                <c:pt idx="8">
                  <c:v>87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Sheet1!$G$6:$G$14</c:f>
              <c:numCache>
                <c:formatCode>General</c:formatCode>
                <c:ptCount val="9"/>
                <c:pt idx="0">
                  <c:v>2251</c:v>
                </c:pt>
                <c:pt idx="1">
                  <c:v>1508</c:v>
                </c:pt>
                <c:pt idx="2">
                  <c:v>654</c:v>
                </c:pt>
                <c:pt idx="3">
                  <c:v>596</c:v>
                </c:pt>
                <c:pt idx="4">
                  <c:v>371</c:v>
                </c:pt>
                <c:pt idx="5">
                  <c:v>436</c:v>
                </c:pt>
                <c:pt idx="6">
                  <c:v>190</c:v>
                </c:pt>
                <c:pt idx="7">
                  <c:v>177</c:v>
                </c:pt>
                <c:pt idx="8">
                  <c:v>90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Sheet1!$H$6:$H$14</c:f>
              <c:numCache>
                <c:formatCode>General</c:formatCode>
                <c:ptCount val="9"/>
                <c:pt idx="0">
                  <c:v>2459</c:v>
                </c:pt>
                <c:pt idx="1">
                  <c:v>1687</c:v>
                </c:pt>
                <c:pt idx="2">
                  <c:v>760</c:v>
                </c:pt>
                <c:pt idx="3">
                  <c:v>692</c:v>
                </c:pt>
                <c:pt idx="4">
                  <c:v>540</c:v>
                </c:pt>
                <c:pt idx="5">
                  <c:v>453</c:v>
                </c:pt>
                <c:pt idx="6">
                  <c:v>181</c:v>
                </c:pt>
                <c:pt idx="7">
                  <c:v>176</c:v>
                </c:pt>
                <c:pt idx="8">
                  <c:v>81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Sheet1!$I$6:$I$14</c:f>
              <c:numCache>
                <c:formatCode>General</c:formatCode>
                <c:ptCount val="9"/>
                <c:pt idx="0">
                  <c:v>2448</c:v>
                </c:pt>
                <c:pt idx="1">
                  <c:v>1935</c:v>
                </c:pt>
                <c:pt idx="2">
                  <c:v>821</c:v>
                </c:pt>
                <c:pt idx="3">
                  <c:v>736</c:v>
                </c:pt>
                <c:pt idx="4">
                  <c:v>593</c:v>
                </c:pt>
                <c:pt idx="5">
                  <c:v>454</c:v>
                </c:pt>
                <c:pt idx="6">
                  <c:v>183</c:v>
                </c:pt>
                <c:pt idx="7">
                  <c:v>162</c:v>
                </c:pt>
                <c:pt idx="8">
                  <c:v>65</c:v>
                </c:pt>
              </c:numCache>
            </c:numRef>
          </c:val>
        </c:ser>
        <c:ser>
          <c:idx val="8"/>
          <c:order val="8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Sheet1!$J$6:$J$14</c:f>
              <c:numCache>
                <c:formatCode>General</c:formatCode>
                <c:ptCount val="9"/>
                <c:pt idx="0">
                  <c:v>2357</c:v>
                </c:pt>
                <c:pt idx="1">
                  <c:v>2073</c:v>
                </c:pt>
                <c:pt idx="2">
                  <c:v>836</c:v>
                </c:pt>
                <c:pt idx="3">
                  <c:v>806</c:v>
                </c:pt>
                <c:pt idx="4">
                  <c:v>632</c:v>
                </c:pt>
                <c:pt idx="5">
                  <c:v>479</c:v>
                </c:pt>
                <c:pt idx="6">
                  <c:v>183</c:v>
                </c:pt>
                <c:pt idx="7">
                  <c:v>152</c:v>
                </c:pt>
                <c:pt idx="8">
                  <c:v>26</c:v>
                </c:pt>
              </c:numCache>
            </c:numRef>
          </c:val>
        </c:ser>
        <c:ser>
          <c:idx val="9"/>
          <c:order val="9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Sheet1!$K$6:$K$14</c:f>
              <c:numCache>
                <c:formatCode>General</c:formatCode>
                <c:ptCount val="9"/>
                <c:pt idx="0">
                  <c:v>2176</c:v>
                </c:pt>
                <c:pt idx="1">
                  <c:v>2074</c:v>
                </c:pt>
                <c:pt idx="2">
                  <c:v>796</c:v>
                </c:pt>
                <c:pt idx="3">
                  <c:v>819</c:v>
                </c:pt>
                <c:pt idx="4">
                  <c:v>616</c:v>
                </c:pt>
                <c:pt idx="5">
                  <c:v>498</c:v>
                </c:pt>
                <c:pt idx="6">
                  <c:v>184</c:v>
                </c:pt>
                <c:pt idx="7">
                  <c:v>123</c:v>
                </c:pt>
                <c:pt idx="8">
                  <c:v>0</c:v>
                </c:pt>
              </c:numCache>
            </c:numRef>
          </c:val>
        </c:ser>
        <c:ser>
          <c:idx val="10"/>
          <c:order val="10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Sheet1!$L$6:$L$14</c:f>
              <c:numCache>
                <c:formatCode>General</c:formatCode>
                <c:ptCount val="9"/>
                <c:pt idx="0">
                  <c:v>2060</c:v>
                </c:pt>
                <c:pt idx="1">
                  <c:v>2181</c:v>
                </c:pt>
                <c:pt idx="2">
                  <c:v>763</c:v>
                </c:pt>
                <c:pt idx="3">
                  <c:v>991</c:v>
                </c:pt>
                <c:pt idx="4">
                  <c:v>656</c:v>
                </c:pt>
                <c:pt idx="5">
                  <c:v>504</c:v>
                </c:pt>
                <c:pt idx="6">
                  <c:v>164</c:v>
                </c:pt>
                <c:pt idx="7">
                  <c:v>108</c:v>
                </c:pt>
                <c:pt idx="8">
                  <c:v>0</c:v>
                </c:pt>
              </c:numCache>
            </c:numRef>
          </c:val>
        </c:ser>
        <c:ser>
          <c:idx val="11"/>
          <c:order val="11"/>
          <c:invertIfNegative val="0"/>
          <c:cat>
            <c:strRef>
              <c:f>Sheet1!$A$6:$A$14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Sheet1!$M$6:$M$14</c:f>
              <c:numCache>
                <c:formatCode>General</c:formatCode>
                <c:ptCount val="9"/>
                <c:pt idx="0">
                  <c:v>1979</c:v>
                </c:pt>
                <c:pt idx="1">
                  <c:v>2246</c:v>
                </c:pt>
                <c:pt idx="2">
                  <c:v>840</c:v>
                </c:pt>
                <c:pt idx="3">
                  <c:v>1155</c:v>
                </c:pt>
                <c:pt idx="4">
                  <c:v>665</c:v>
                </c:pt>
                <c:pt idx="5">
                  <c:v>529</c:v>
                </c:pt>
                <c:pt idx="6">
                  <c:v>133</c:v>
                </c:pt>
                <c:pt idx="7">
                  <c:v>119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33216"/>
        <c:axId val="133533608"/>
      </c:barChart>
      <c:catAx>
        <c:axId val="1335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33608"/>
        <c:crosses val="autoZero"/>
        <c:auto val="1"/>
        <c:lblAlgn val="ctr"/>
        <c:lblOffset val="100"/>
        <c:noMultiLvlLbl val="0"/>
      </c:catAx>
      <c:valAx>
        <c:axId val="133533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353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2139257740711405"/>
          <c:h val="0.8610914364797287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7.7178881581882852E-2"/>
          <c:w val="0.66825775656324893"/>
          <c:h val="0.7316268210074320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Sheet1!$A$162</c:f>
              <c:strCache>
                <c:ptCount val="1"/>
                <c:pt idx="0">
                  <c:v>Ugrad</c:v>
                </c:pt>
              </c:strCache>
            </c:strRef>
          </c:tx>
          <c:marker>
            <c:symbol val="none"/>
          </c:marker>
          <c:cat>
            <c:strRef>
              <c:f>Sheet1!$B$161:$M$161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Sheet1!$B$162:$M$162</c:f>
              <c:numCache>
                <c:formatCode>General</c:formatCode>
                <c:ptCount val="12"/>
                <c:pt idx="0">
                  <c:v>80</c:v>
                </c:pt>
                <c:pt idx="1">
                  <c:v>120</c:v>
                </c:pt>
                <c:pt idx="2">
                  <c:v>174</c:v>
                </c:pt>
                <c:pt idx="3">
                  <c:v>230</c:v>
                </c:pt>
                <c:pt idx="4">
                  <c:v>292</c:v>
                </c:pt>
                <c:pt idx="5">
                  <c:v>404</c:v>
                </c:pt>
                <c:pt idx="6">
                  <c:v>445</c:v>
                </c:pt>
                <c:pt idx="7">
                  <c:v>551</c:v>
                </c:pt>
                <c:pt idx="8">
                  <c:v>649</c:v>
                </c:pt>
                <c:pt idx="9">
                  <c:v>697</c:v>
                </c:pt>
                <c:pt idx="10">
                  <c:v>820</c:v>
                </c:pt>
                <c:pt idx="11">
                  <c:v>944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Sheet1!$A$163</c:f>
              <c:strCache>
                <c:ptCount val="1"/>
                <c:pt idx="0">
                  <c:v>Grad</c:v>
                </c:pt>
              </c:strCache>
            </c:strRef>
          </c:tx>
          <c:marker>
            <c:symbol val="none"/>
          </c:marker>
          <c:cat>
            <c:strRef>
              <c:f>Sheet1!$B$161:$M$161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Sheet1!$B$163:$M$163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38</c:v>
                </c:pt>
                <c:pt idx="4">
                  <c:v>67</c:v>
                </c:pt>
                <c:pt idx="5">
                  <c:v>99</c:v>
                </c:pt>
                <c:pt idx="6">
                  <c:v>145</c:v>
                </c:pt>
                <c:pt idx="7">
                  <c:v>146</c:v>
                </c:pt>
                <c:pt idx="8">
                  <c:v>159</c:v>
                </c:pt>
                <c:pt idx="9">
                  <c:v>196</c:v>
                </c:pt>
                <c:pt idx="10">
                  <c:v>215</c:v>
                </c:pt>
                <c:pt idx="11">
                  <c:v>230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4080"/>
        <c:axId val="216574472"/>
      </c:lineChart>
      <c:catAx>
        <c:axId val="21657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74472"/>
        <c:crosses val="autoZero"/>
        <c:auto val="1"/>
        <c:lblAlgn val="ctr"/>
        <c:lblOffset val="100"/>
        <c:noMultiLvlLbl val="0"/>
      </c:catAx>
      <c:valAx>
        <c:axId val="216574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7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2411056383756631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56213535438"/>
          <c:y val="5.7179032639912149E-2"/>
          <c:w val="0.66825775656324893"/>
          <c:h val="0.7316268210074320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none"/>
          </c:marker>
          <c:cat>
            <c:strRef>
              <c:f>Sheet1!$B$176:$M$176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Sheet1!$B$177:$M$177</c:f>
              <c:numCache>
                <c:formatCode>General</c:formatCode>
                <c:ptCount val="12"/>
                <c:pt idx="0">
                  <c:v>3281</c:v>
                </c:pt>
                <c:pt idx="1">
                  <c:v>3762</c:v>
                </c:pt>
                <c:pt idx="2">
                  <c:v>4230</c:v>
                </c:pt>
                <c:pt idx="3">
                  <c:v>4615</c:v>
                </c:pt>
                <c:pt idx="4">
                  <c:v>5220</c:v>
                </c:pt>
                <c:pt idx="5">
                  <c:v>5888</c:v>
                </c:pt>
                <c:pt idx="6">
                  <c:v>6593</c:v>
                </c:pt>
                <c:pt idx="7">
                  <c:v>6849</c:v>
                </c:pt>
                <c:pt idx="8">
                  <c:v>6894</c:v>
                </c:pt>
                <c:pt idx="9">
                  <c:v>6589</c:v>
                </c:pt>
                <c:pt idx="10">
                  <c:v>6607</c:v>
                </c:pt>
                <c:pt idx="11">
                  <c:v>6724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Sheet1!$A$178</c:f>
              <c:strCache>
                <c:ptCount val="1"/>
                <c:pt idx="0">
                  <c:v>Intl</c:v>
                </c:pt>
              </c:strCache>
            </c:strRef>
          </c:tx>
          <c:marker>
            <c:symbol val="none"/>
          </c:marker>
          <c:cat>
            <c:strRef>
              <c:f>Sheet1!$B$176:$M$176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Sheet1!$B$178:$M$178</c:f>
              <c:numCache>
                <c:formatCode>General</c:formatCode>
                <c:ptCount val="12"/>
                <c:pt idx="0">
                  <c:v>80</c:v>
                </c:pt>
                <c:pt idx="1">
                  <c:v>120</c:v>
                </c:pt>
                <c:pt idx="2">
                  <c:v>174</c:v>
                </c:pt>
                <c:pt idx="3">
                  <c:v>230</c:v>
                </c:pt>
                <c:pt idx="4">
                  <c:v>292</c:v>
                </c:pt>
                <c:pt idx="5">
                  <c:v>404</c:v>
                </c:pt>
                <c:pt idx="6">
                  <c:v>445</c:v>
                </c:pt>
                <c:pt idx="7">
                  <c:v>551</c:v>
                </c:pt>
                <c:pt idx="8">
                  <c:v>649</c:v>
                </c:pt>
                <c:pt idx="9">
                  <c:v>697</c:v>
                </c:pt>
                <c:pt idx="10">
                  <c:v>820</c:v>
                </c:pt>
                <c:pt idx="11">
                  <c:v>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5256"/>
        <c:axId val="217072288"/>
      </c:lineChart>
      <c:catAx>
        <c:axId val="21657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072288"/>
        <c:crosses val="autoZero"/>
        <c:auto val="1"/>
        <c:lblAlgn val="ctr"/>
        <c:lblOffset val="100"/>
        <c:noMultiLvlLbl val="0"/>
      </c:catAx>
      <c:valAx>
        <c:axId val="217072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75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2411056383756631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56213535438"/>
          <c:y val="0.16765510598241695"/>
          <c:w val="0.66825775656324893"/>
          <c:h val="0.5913747999155605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Sheet1!$A$192:$B$192</c:f>
              <c:strCache>
                <c:ptCount val="2"/>
                <c:pt idx="0">
                  <c:v>BC </c:v>
                </c:pt>
                <c:pt idx="1">
                  <c:v> </c:v>
                </c:pt>
              </c:strCache>
            </c:strRef>
          </c:tx>
          <c:marker>
            <c:symbol val="none"/>
          </c:marker>
          <c:cat>
            <c:numRef>
              <c:f>Sheet1!$C$191:$F$191</c:f>
              <c:numCache>
                <c:formatCode>General</c:formatCode>
                <c:ptCount val="4"/>
                <c:pt idx="0">
                  <c:v>1996</c:v>
                </c:pt>
                <c:pt idx="1">
                  <c:v>2001</c:v>
                </c:pt>
                <c:pt idx="2">
                  <c:v>2006</c:v>
                </c:pt>
                <c:pt idx="3">
                  <c:v>2011</c:v>
                </c:pt>
              </c:numCache>
            </c:numRef>
          </c:cat>
          <c:val>
            <c:numRef>
              <c:f>Sheet1!$C$192:$F$192</c:f>
              <c:numCache>
                <c:formatCode>General</c:formatCode>
                <c:ptCount val="4"/>
                <c:pt idx="0">
                  <c:v>54</c:v>
                </c:pt>
                <c:pt idx="1">
                  <c:v>58.7</c:v>
                </c:pt>
                <c:pt idx="2">
                  <c:v>62.7</c:v>
                </c:pt>
                <c:pt idx="3">
                  <c:v>66.400000000000006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Sheet1!$A$193:$B$193</c:f>
              <c:strCache>
                <c:ptCount val="2"/>
                <c:pt idx="0">
                  <c:v>Central Okanagan</c:v>
                </c:pt>
                <c:pt idx="1">
                  <c:v> </c:v>
                </c:pt>
              </c:strCache>
            </c:strRef>
          </c:tx>
          <c:marker>
            <c:symbol val="none"/>
          </c:marker>
          <c:cat>
            <c:numRef>
              <c:f>Sheet1!$C$191:$F$191</c:f>
              <c:numCache>
                <c:formatCode>General</c:formatCode>
                <c:ptCount val="4"/>
                <c:pt idx="0">
                  <c:v>1996</c:v>
                </c:pt>
                <c:pt idx="1">
                  <c:v>2001</c:v>
                </c:pt>
                <c:pt idx="2">
                  <c:v>2006</c:v>
                </c:pt>
                <c:pt idx="3">
                  <c:v>2011</c:v>
                </c:pt>
              </c:numCache>
            </c:numRef>
          </c:cat>
          <c:val>
            <c:numRef>
              <c:f>Sheet1!$C$193:$F$193</c:f>
              <c:numCache>
                <c:formatCode>General</c:formatCode>
                <c:ptCount val="4"/>
                <c:pt idx="0">
                  <c:v>51.3</c:v>
                </c:pt>
                <c:pt idx="1">
                  <c:v>54.9</c:v>
                </c:pt>
                <c:pt idx="2">
                  <c:v>58.2</c:v>
                </c:pt>
                <c:pt idx="3">
                  <c:v>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Sheet1!$A$194:$B$194</c:f>
              <c:strCache>
                <c:ptCount val="2"/>
                <c:pt idx="0">
                  <c:v>East Kootenay</c:v>
                </c:pt>
                <c:pt idx="1">
                  <c:v> </c:v>
                </c:pt>
              </c:strCache>
            </c:strRef>
          </c:tx>
          <c:marker>
            <c:symbol val="none"/>
          </c:marker>
          <c:cat>
            <c:numRef>
              <c:f>Sheet1!$C$191:$F$191</c:f>
              <c:numCache>
                <c:formatCode>General</c:formatCode>
                <c:ptCount val="4"/>
                <c:pt idx="0">
                  <c:v>1996</c:v>
                </c:pt>
                <c:pt idx="1">
                  <c:v>2001</c:v>
                </c:pt>
                <c:pt idx="2">
                  <c:v>2006</c:v>
                </c:pt>
                <c:pt idx="3">
                  <c:v>2011</c:v>
                </c:pt>
              </c:numCache>
            </c:numRef>
          </c:cat>
          <c:val>
            <c:numRef>
              <c:f>Sheet1!$C$194:$F$194</c:f>
              <c:numCache>
                <c:formatCode>General</c:formatCode>
                <c:ptCount val="4"/>
                <c:pt idx="0">
                  <c:v>51.7</c:v>
                </c:pt>
                <c:pt idx="1">
                  <c:v>53</c:v>
                </c:pt>
                <c:pt idx="2">
                  <c:v>55.3</c:v>
                </c:pt>
                <c:pt idx="3">
                  <c:v>60.9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Sheet1!$A$195:$B$195</c:f>
              <c:strCache>
                <c:ptCount val="2"/>
                <c:pt idx="0">
                  <c:v>Kootenay-Boundary</c:v>
                </c:pt>
                <c:pt idx="1">
                  <c:v> </c:v>
                </c:pt>
              </c:strCache>
            </c:strRef>
          </c:tx>
          <c:marker>
            <c:symbol val="none"/>
          </c:marker>
          <c:cat>
            <c:numRef>
              <c:f>Sheet1!$C$191:$F$191</c:f>
              <c:numCache>
                <c:formatCode>General</c:formatCode>
                <c:ptCount val="4"/>
                <c:pt idx="0">
                  <c:v>1996</c:v>
                </c:pt>
                <c:pt idx="1">
                  <c:v>2001</c:v>
                </c:pt>
                <c:pt idx="2">
                  <c:v>2006</c:v>
                </c:pt>
                <c:pt idx="3">
                  <c:v>2011</c:v>
                </c:pt>
              </c:numCache>
            </c:numRef>
          </c:cat>
          <c:val>
            <c:numRef>
              <c:f>Sheet1!$C$195:$F$195</c:f>
              <c:numCache>
                <c:formatCode>General</c:formatCode>
                <c:ptCount val="4"/>
                <c:pt idx="0">
                  <c:v>54.4</c:v>
                </c:pt>
                <c:pt idx="1">
                  <c:v>57</c:v>
                </c:pt>
                <c:pt idx="2">
                  <c:v>59.2</c:v>
                </c:pt>
                <c:pt idx="3">
                  <c:v>63.5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Sheet1!$A$196:$B$196</c:f>
              <c:strCache>
                <c:ptCount val="2"/>
                <c:pt idx="0">
                  <c:v>Thompson-Cariboo</c:v>
                </c:pt>
              </c:strCache>
            </c:strRef>
          </c:tx>
          <c:marker>
            <c:symbol val="none"/>
          </c:marker>
          <c:cat>
            <c:numRef>
              <c:f>Sheet1!$C$191:$F$191</c:f>
              <c:numCache>
                <c:formatCode>General</c:formatCode>
                <c:ptCount val="4"/>
                <c:pt idx="0">
                  <c:v>1996</c:v>
                </c:pt>
                <c:pt idx="1">
                  <c:v>2001</c:v>
                </c:pt>
                <c:pt idx="2">
                  <c:v>2006</c:v>
                </c:pt>
                <c:pt idx="3">
                  <c:v>2011</c:v>
                </c:pt>
              </c:numCache>
            </c:numRef>
          </c:cat>
          <c:val>
            <c:numRef>
              <c:f>Sheet1!$C$196:$F$196</c:f>
              <c:numCache>
                <c:formatCode>General</c:formatCode>
                <c:ptCount val="4"/>
                <c:pt idx="0">
                  <c:v>49.5</c:v>
                </c:pt>
                <c:pt idx="1">
                  <c:v>51.9</c:v>
                </c:pt>
                <c:pt idx="2">
                  <c:v>53.7</c:v>
                </c:pt>
                <c:pt idx="3">
                  <c:v>57.6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73072"/>
        <c:axId val="217073464"/>
      </c:lineChart>
      <c:catAx>
        <c:axId val="2170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073464"/>
        <c:crosses val="autoZero"/>
        <c:auto val="1"/>
        <c:lblAlgn val="ctr"/>
        <c:lblOffset val="100"/>
        <c:noMultiLvlLbl val="0"/>
      </c:catAx>
      <c:valAx>
        <c:axId val="217073464"/>
        <c:scaling>
          <c:orientation val="minMax"/>
          <c:min val="4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707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430545718239864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56213535438"/>
          <c:y val="0.16765510598241695"/>
          <c:w val="0.66825775656324893"/>
          <c:h val="0.59137479991556052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Sheet1!$A$208</c:f>
              <c:strCache>
                <c:ptCount val="1"/>
                <c:pt idx="0">
                  <c:v>BC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Sheet1!$B$208:$J$208</c:f>
              <c:numCache>
                <c:formatCode>General</c:formatCode>
                <c:ptCount val="9"/>
                <c:pt idx="0">
                  <c:v>60.6</c:v>
                </c:pt>
                <c:pt idx="1">
                  <c:v>61</c:v>
                </c:pt>
                <c:pt idx="2">
                  <c:v>61.7</c:v>
                </c:pt>
                <c:pt idx="3">
                  <c:v>62.8</c:v>
                </c:pt>
                <c:pt idx="4">
                  <c:v>63.8</c:v>
                </c:pt>
                <c:pt idx="5">
                  <c:v>64</c:v>
                </c:pt>
                <c:pt idx="6">
                  <c:v>63.1</c:v>
                </c:pt>
                <c:pt idx="7">
                  <c:v>63.1</c:v>
                </c:pt>
                <c:pt idx="8">
                  <c:v>62.3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Sheet1!$A$209</c:f>
              <c:strCache>
                <c:ptCount val="1"/>
                <c:pt idx="0">
                  <c:v>Vancouver-Langara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Sheet1!$B$209:$J$209</c:f>
              <c:numCache>
                <c:formatCode>General</c:formatCode>
                <c:ptCount val="9"/>
                <c:pt idx="0">
                  <c:v>73.2</c:v>
                </c:pt>
                <c:pt idx="1">
                  <c:v>72.5</c:v>
                </c:pt>
                <c:pt idx="2">
                  <c:v>73.3</c:v>
                </c:pt>
                <c:pt idx="3">
                  <c:v>72</c:v>
                </c:pt>
                <c:pt idx="4">
                  <c:v>72.400000000000006</c:v>
                </c:pt>
                <c:pt idx="5">
                  <c:v>72.3</c:v>
                </c:pt>
                <c:pt idx="6">
                  <c:v>70.400000000000006</c:v>
                </c:pt>
                <c:pt idx="7">
                  <c:v>69.5</c:v>
                </c:pt>
                <c:pt idx="8">
                  <c:v>69.7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Sheet1!$A$210</c:f>
              <c:strCache>
                <c:ptCount val="1"/>
                <c:pt idx="0">
                  <c:v>Okanagan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Sheet1!$B$210:$J$210</c:f>
              <c:numCache>
                <c:formatCode>General</c:formatCode>
                <c:ptCount val="9"/>
                <c:pt idx="0">
                  <c:v>45.6</c:v>
                </c:pt>
                <c:pt idx="1">
                  <c:v>46.6</c:v>
                </c:pt>
                <c:pt idx="2">
                  <c:v>51.9</c:v>
                </c:pt>
                <c:pt idx="3">
                  <c:v>55.2</c:v>
                </c:pt>
                <c:pt idx="4">
                  <c:v>55.6</c:v>
                </c:pt>
                <c:pt idx="5">
                  <c:v>55.6</c:v>
                </c:pt>
                <c:pt idx="6">
                  <c:v>55.8</c:v>
                </c:pt>
                <c:pt idx="7">
                  <c:v>57.5</c:v>
                </c:pt>
                <c:pt idx="8">
                  <c:v>55.8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Sheet1!$A$211</c:f>
              <c:strCache>
                <c:ptCount val="1"/>
                <c:pt idx="0">
                  <c:v>Selkirk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Sheet1!$B$211:$J$211</c:f>
              <c:numCache>
                <c:formatCode>General</c:formatCode>
                <c:ptCount val="9"/>
                <c:pt idx="0">
                  <c:v>58.5</c:v>
                </c:pt>
                <c:pt idx="1">
                  <c:v>58.3</c:v>
                </c:pt>
                <c:pt idx="2">
                  <c:v>57.1</c:v>
                </c:pt>
                <c:pt idx="3">
                  <c:v>61.6</c:v>
                </c:pt>
                <c:pt idx="4">
                  <c:v>66.400000000000006</c:v>
                </c:pt>
                <c:pt idx="5">
                  <c:v>65.5</c:v>
                </c:pt>
                <c:pt idx="6">
                  <c:v>61.7</c:v>
                </c:pt>
                <c:pt idx="7">
                  <c:v>63.8</c:v>
                </c:pt>
                <c:pt idx="8">
                  <c:v>61.3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Sheet1!$A$212</c:f>
              <c:strCache>
                <c:ptCount val="1"/>
                <c:pt idx="0">
                  <c:v>Rockies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Sheet1!$B$212:$J$212</c:f>
              <c:numCache>
                <c:formatCode>General</c:formatCode>
                <c:ptCount val="9"/>
                <c:pt idx="0">
                  <c:v>46.8</c:v>
                </c:pt>
                <c:pt idx="1">
                  <c:v>47.2</c:v>
                </c:pt>
                <c:pt idx="2">
                  <c:v>45</c:v>
                </c:pt>
                <c:pt idx="3">
                  <c:v>46.4</c:v>
                </c:pt>
                <c:pt idx="4">
                  <c:v>48.5</c:v>
                </c:pt>
                <c:pt idx="5">
                  <c:v>50.2</c:v>
                </c:pt>
                <c:pt idx="6">
                  <c:v>48.3</c:v>
                </c:pt>
                <c:pt idx="7">
                  <c:v>48.1</c:v>
                </c:pt>
                <c:pt idx="8">
                  <c:v>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Sheet1!$A$213</c:f>
              <c:strCache>
                <c:ptCount val="1"/>
                <c:pt idx="0">
                  <c:v>Thompson Rivers</c:v>
                </c:pt>
              </c:strCache>
            </c:strRef>
          </c:tx>
          <c:marker>
            <c:symbol val="none"/>
          </c:marker>
          <c:cat>
            <c:strRef>
              <c:f>Sheet1!$B$207:$J$207</c:f>
              <c:strCache>
                <c:ptCount val="9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</c:strCache>
            </c:strRef>
          </c:cat>
          <c:val>
            <c:numRef>
              <c:f>Sheet1!$B$213:$J$213</c:f>
              <c:numCache>
                <c:formatCode>General</c:formatCode>
                <c:ptCount val="9"/>
                <c:pt idx="0">
                  <c:v>57</c:v>
                </c:pt>
                <c:pt idx="1">
                  <c:v>54.7</c:v>
                </c:pt>
                <c:pt idx="2">
                  <c:v>55.1</c:v>
                </c:pt>
                <c:pt idx="3">
                  <c:v>57.2</c:v>
                </c:pt>
                <c:pt idx="4">
                  <c:v>57.7</c:v>
                </c:pt>
                <c:pt idx="5">
                  <c:v>58.1</c:v>
                </c:pt>
                <c:pt idx="6">
                  <c:v>57.3</c:v>
                </c:pt>
                <c:pt idx="7">
                  <c:v>55</c:v>
                </c:pt>
                <c:pt idx="8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74248"/>
        <c:axId val="217074640"/>
      </c:lineChart>
      <c:catAx>
        <c:axId val="21707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074640"/>
        <c:crosses val="autoZero"/>
        <c:auto val="1"/>
        <c:lblAlgn val="ctr"/>
        <c:lblOffset val="100"/>
        <c:noMultiLvlLbl val="0"/>
      </c:catAx>
      <c:valAx>
        <c:axId val="217074640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7074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5166548618878372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56213535438"/>
          <c:y val="5.7179032639912149E-2"/>
          <c:w val="0.66825775656324893"/>
          <c:h val="0.73162682100743204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Sheet1!$A$227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Sheet1!$B$226:$M$226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Sheet1!$B$227:$M$227</c:f>
              <c:numCache>
                <c:formatCode>General</c:formatCode>
                <c:ptCount val="12"/>
                <c:pt idx="0">
                  <c:v>674</c:v>
                </c:pt>
                <c:pt idx="1">
                  <c:v>1470</c:v>
                </c:pt>
                <c:pt idx="2">
                  <c:v>1521</c:v>
                </c:pt>
                <c:pt idx="3">
                  <c:v>1526</c:v>
                </c:pt>
                <c:pt idx="4">
                  <c:v>1743</c:v>
                </c:pt>
                <c:pt idx="5">
                  <c:v>1971</c:v>
                </c:pt>
                <c:pt idx="6">
                  <c:v>2315</c:v>
                </c:pt>
                <c:pt idx="7">
                  <c:v>2075</c:v>
                </c:pt>
                <c:pt idx="8">
                  <c:v>1918</c:v>
                </c:pt>
                <c:pt idx="9">
                  <c:v>1622</c:v>
                </c:pt>
                <c:pt idx="10">
                  <c:v>1845</c:v>
                </c:pt>
                <c:pt idx="11">
                  <c:v>1905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Sheet1!$A$228</c:f>
              <c:strCache>
                <c:ptCount val="1"/>
                <c:pt idx="0">
                  <c:v>1st Year</c:v>
                </c:pt>
              </c:strCache>
            </c:strRef>
          </c:tx>
          <c:marker>
            <c:symbol val="none"/>
          </c:marker>
          <c:cat>
            <c:strRef>
              <c:f>Sheet1!$B$226:$M$226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Sheet1!$B$228:$M$228</c:f>
              <c:numCache>
                <c:formatCode>General</c:formatCode>
                <c:ptCount val="12"/>
                <c:pt idx="0">
                  <c:v>556</c:v>
                </c:pt>
                <c:pt idx="1">
                  <c:v>1057</c:v>
                </c:pt>
                <c:pt idx="2">
                  <c:v>1141</c:v>
                </c:pt>
                <c:pt idx="3">
                  <c:v>1176</c:v>
                </c:pt>
                <c:pt idx="4">
                  <c:v>1347</c:v>
                </c:pt>
                <c:pt idx="5">
                  <c:v>1566</c:v>
                </c:pt>
                <c:pt idx="6">
                  <c:v>1822</c:v>
                </c:pt>
                <c:pt idx="7">
                  <c:v>1663</c:v>
                </c:pt>
                <c:pt idx="8">
                  <c:v>1508</c:v>
                </c:pt>
                <c:pt idx="9">
                  <c:v>1285</c:v>
                </c:pt>
                <c:pt idx="10">
                  <c:v>1429</c:v>
                </c:pt>
                <c:pt idx="11">
                  <c:v>1567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75424"/>
        <c:axId val="217075816"/>
      </c:lineChart>
      <c:catAx>
        <c:axId val="2170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075816"/>
        <c:crosses val="autoZero"/>
        <c:auto val="1"/>
        <c:lblAlgn val="ctr"/>
        <c:lblOffset val="100"/>
        <c:noMultiLvlLbl val="0"/>
      </c:catAx>
      <c:valAx>
        <c:axId val="217075816"/>
        <c:scaling>
          <c:orientation val="minMax"/>
          <c:min val="5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707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2411056383756631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03913362181075E-2"/>
          <c:y val="0.25462763100558378"/>
          <c:w val="0.9273927392739274"/>
          <c:h val="0.55981311464697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[1]Sheet1!$C$21</c:f>
              <c:strCache>
                <c:ptCount val="1"/>
                <c:pt idx="0">
                  <c:v>2006W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[1]Sheet1!$C$23:$C$31</c:f>
              <c:numCache>
                <c:formatCode>General</c:formatCode>
                <c:ptCount val="9"/>
                <c:pt idx="0">
                  <c:v>12</c:v>
                </c:pt>
                <c:pt idx="1">
                  <c:v>24</c:v>
                </c:pt>
                <c:pt idx="2">
                  <c:v>13</c:v>
                </c:pt>
                <c:pt idx="3">
                  <c:v>25</c:v>
                </c:pt>
                <c:pt idx="4">
                  <c:v>0</c:v>
                </c:pt>
                <c:pt idx="5">
                  <c:v>42</c:v>
                </c:pt>
                <c:pt idx="6">
                  <c:v>15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[1]Sheet1!$D$21</c:f>
              <c:strCache>
                <c:ptCount val="1"/>
                <c:pt idx="0">
                  <c:v>2007W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[1]Sheet1!$D$23:$D$31</c:f>
              <c:numCache>
                <c:formatCode>General</c:formatCode>
                <c:ptCount val="9"/>
                <c:pt idx="0">
                  <c:v>39</c:v>
                </c:pt>
                <c:pt idx="1">
                  <c:v>52</c:v>
                </c:pt>
                <c:pt idx="2">
                  <c:v>31</c:v>
                </c:pt>
                <c:pt idx="3">
                  <c:v>36</c:v>
                </c:pt>
                <c:pt idx="4">
                  <c:v>10</c:v>
                </c:pt>
                <c:pt idx="5">
                  <c:v>37</c:v>
                </c:pt>
                <c:pt idx="6">
                  <c:v>27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[1]Sheet1!$E$21</c:f>
              <c:strCache>
                <c:ptCount val="1"/>
                <c:pt idx="0">
                  <c:v>2008W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[1]Sheet1!$E$23:$E$31</c:f>
              <c:numCache>
                <c:formatCode>General</c:formatCode>
                <c:ptCount val="9"/>
                <c:pt idx="0">
                  <c:v>61</c:v>
                </c:pt>
                <c:pt idx="1">
                  <c:v>66</c:v>
                </c:pt>
                <c:pt idx="2">
                  <c:v>42</c:v>
                </c:pt>
                <c:pt idx="3">
                  <c:v>49</c:v>
                </c:pt>
                <c:pt idx="4">
                  <c:v>23</c:v>
                </c:pt>
                <c:pt idx="5">
                  <c:v>58</c:v>
                </c:pt>
                <c:pt idx="6">
                  <c:v>32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[1]Sheet1!$F$21</c:f>
              <c:strCache>
                <c:ptCount val="1"/>
                <c:pt idx="0">
                  <c:v>2009W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[1]Sheet1!$F$23:$F$31</c:f>
              <c:numCache>
                <c:formatCode>General</c:formatCode>
                <c:ptCount val="9"/>
                <c:pt idx="0">
                  <c:v>109</c:v>
                </c:pt>
                <c:pt idx="1">
                  <c:v>71</c:v>
                </c:pt>
                <c:pt idx="2">
                  <c:v>68</c:v>
                </c:pt>
                <c:pt idx="3">
                  <c:v>57</c:v>
                </c:pt>
                <c:pt idx="4">
                  <c:v>36</c:v>
                </c:pt>
                <c:pt idx="5">
                  <c:v>94</c:v>
                </c:pt>
                <c:pt idx="6">
                  <c:v>29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[1]Sheet1!$G$21</c:f>
              <c:strCache>
                <c:ptCount val="1"/>
                <c:pt idx="0">
                  <c:v>2010W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[1]Sheet1!$G$23:$G$31</c:f>
              <c:numCache>
                <c:formatCode>General</c:formatCode>
                <c:ptCount val="9"/>
                <c:pt idx="0">
                  <c:v>155</c:v>
                </c:pt>
                <c:pt idx="1">
                  <c:v>82</c:v>
                </c:pt>
                <c:pt idx="2">
                  <c:v>78</c:v>
                </c:pt>
                <c:pt idx="3">
                  <c:v>47</c:v>
                </c:pt>
                <c:pt idx="4">
                  <c:v>54</c:v>
                </c:pt>
                <c:pt idx="5">
                  <c:v>117</c:v>
                </c:pt>
                <c:pt idx="6">
                  <c:v>37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[1]Sheet1!$H$21</c:f>
              <c:strCache>
                <c:ptCount val="1"/>
                <c:pt idx="0">
                  <c:v>2011W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[1]Sheet1!$H$23:$H$31</c:f>
              <c:numCache>
                <c:formatCode>General</c:formatCode>
                <c:ptCount val="9"/>
                <c:pt idx="0">
                  <c:v>200</c:v>
                </c:pt>
                <c:pt idx="1">
                  <c:v>99</c:v>
                </c:pt>
                <c:pt idx="2">
                  <c:v>96</c:v>
                </c:pt>
                <c:pt idx="3">
                  <c:v>46</c:v>
                </c:pt>
                <c:pt idx="4">
                  <c:v>71</c:v>
                </c:pt>
                <c:pt idx="5">
                  <c:v>117</c:v>
                </c:pt>
                <c:pt idx="6">
                  <c:v>45</c:v>
                </c:pt>
                <c:pt idx="7">
                  <c:v>21</c:v>
                </c:pt>
                <c:pt idx="8">
                  <c:v>20</c:v>
                </c:pt>
              </c:numCache>
            </c:numRef>
          </c:val>
        </c:ser>
        <c:ser>
          <c:idx val="6"/>
          <c:order val="6"/>
          <c:tx>
            <c:strRef>
              <c:f>[1]Sheet1!$I$21</c:f>
              <c:strCache>
                <c:ptCount val="1"/>
                <c:pt idx="0">
                  <c:v>2012W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[1]Sheet1!$I$23:$I$31</c:f>
              <c:numCache>
                <c:formatCode>General</c:formatCode>
                <c:ptCount val="9"/>
                <c:pt idx="0">
                  <c:v>236</c:v>
                </c:pt>
                <c:pt idx="1">
                  <c:v>106</c:v>
                </c:pt>
                <c:pt idx="2">
                  <c:v>96</c:v>
                </c:pt>
                <c:pt idx="3">
                  <c:v>52</c:v>
                </c:pt>
                <c:pt idx="4">
                  <c:v>73</c:v>
                </c:pt>
                <c:pt idx="5">
                  <c:v>61</c:v>
                </c:pt>
                <c:pt idx="6">
                  <c:v>35</c:v>
                </c:pt>
                <c:pt idx="7">
                  <c:v>20</c:v>
                </c:pt>
                <c:pt idx="8">
                  <c:v>10</c:v>
                </c:pt>
              </c:numCache>
            </c:numRef>
          </c:val>
        </c:ser>
        <c:ser>
          <c:idx val="7"/>
          <c:order val="7"/>
          <c:tx>
            <c:strRef>
              <c:f>[1]Sheet1!$J$21</c:f>
              <c:strCache>
                <c:ptCount val="1"/>
                <c:pt idx="0">
                  <c:v>2013W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[1]Sheet1!$J$23:$J$31</c:f>
              <c:numCache>
                <c:formatCode>General</c:formatCode>
                <c:ptCount val="9"/>
                <c:pt idx="0">
                  <c:v>233</c:v>
                </c:pt>
                <c:pt idx="1">
                  <c:v>86</c:v>
                </c:pt>
                <c:pt idx="2">
                  <c:v>89</c:v>
                </c:pt>
                <c:pt idx="3">
                  <c:v>81</c:v>
                </c:pt>
                <c:pt idx="4">
                  <c:v>82</c:v>
                </c:pt>
                <c:pt idx="5">
                  <c:v>41</c:v>
                </c:pt>
                <c:pt idx="6">
                  <c:v>28</c:v>
                </c:pt>
                <c:pt idx="7">
                  <c:v>18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[1]Sheet1!$K$21</c:f>
              <c:strCache>
                <c:ptCount val="1"/>
                <c:pt idx="0">
                  <c:v>2014W</c:v>
                </c:pt>
              </c:strCache>
            </c:strRef>
          </c:tx>
          <c:invertIfNegative val="0"/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[1]Sheet1!$K$23:$K$31</c:f>
              <c:numCache>
                <c:formatCode>General</c:formatCode>
                <c:ptCount val="9"/>
                <c:pt idx="0">
                  <c:v>243</c:v>
                </c:pt>
                <c:pt idx="1">
                  <c:v>88</c:v>
                </c:pt>
                <c:pt idx="2">
                  <c:v>88</c:v>
                </c:pt>
                <c:pt idx="3">
                  <c:v>92</c:v>
                </c:pt>
                <c:pt idx="4">
                  <c:v>91</c:v>
                </c:pt>
                <c:pt idx="5">
                  <c:v>45</c:v>
                </c:pt>
                <c:pt idx="6">
                  <c:v>24</c:v>
                </c:pt>
                <c:pt idx="7">
                  <c:v>13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[1]Sheet1!$L$21</c:f>
              <c:strCache>
                <c:ptCount val="1"/>
                <c:pt idx="0">
                  <c:v>2015W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[1]Sheet1!$A$23:$A$31</c:f>
              <c:strCache>
                <c:ptCount val="9"/>
                <c:pt idx="0">
                  <c:v>PHD</c:v>
                </c:pt>
                <c:pt idx="1">
                  <c:v>MA</c:v>
                </c:pt>
                <c:pt idx="2">
                  <c:v>MSC</c:v>
                </c:pt>
                <c:pt idx="3">
                  <c:v>MSW</c:v>
                </c:pt>
                <c:pt idx="4">
                  <c:v>MASC</c:v>
                </c:pt>
                <c:pt idx="5">
                  <c:v>MED</c:v>
                </c:pt>
                <c:pt idx="6">
                  <c:v>MSN</c:v>
                </c:pt>
                <c:pt idx="7">
                  <c:v>MFA</c:v>
                </c:pt>
                <c:pt idx="8">
                  <c:v>MM</c:v>
                </c:pt>
              </c:strCache>
            </c:strRef>
          </c:cat>
          <c:val>
            <c:numRef>
              <c:f>[1]Sheet1!$L$23:$L$31</c:f>
              <c:numCache>
                <c:formatCode>General</c:formatCode>
                <c:ptCount val="9"/>
                <c:pt idx="0">
                  <c:v>258</c:v>
                </c:pt>
                <c:pt idx="1">
                  <c:v>92</c:v>
                </c:pt>
                <c:pt idx="2">
                  <c:v>93</c:v>
                </c:pt>
                <c:pt idx="3">
                  <c:v>77</c:v>
                </c:pt>
                <c:pt idx="4">
                  <c:v>106</c:v>
                </c:pt>
                <c:pt idx="5">
                  <c:v>47</c:v>
                </c:pt>
                <c:pt idx="6">
                  <c:v>36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34392"/>
        <c:axId val="133534784"/>
      </c:barChart>
      <c:catAx>
        <c:axId val="13353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34784"/>
        <c:crosses val="autoZero"/>
        <c:auto val="1"/>
        <c:lblAlgn val="ctr"/>
        <c:lblOffset val="100"/>
        <c:noMultiLvlLbl val="0"/>
      </c:catAx>
      <c:valAx>
        <c:axId val="133534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33534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0.31527420895170938"/>
          <c:w val="0.66825775656324893"/>
          <c:h val="0.45327951004106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Sheet1!$B$38:$B$46</c:f>
              <c:numCache>
                <c:formatCode>General</c:formatCode>
                <c:ptCount val="9"/>
                <c:pt idx="0">
                  <c:v>40</c:v>
                </c:pt>
                <c:pt idx="1">
                  <c:v>33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Sheet1!$C$38:$C$46</c:f>
              <c:numCache>
                <c:formatCode>General</c:formatCode>
                <c:ptCount val="9"/>
                <c:pt idx="0">
                  <c:v>57</c:v>
                </c:pt>
                <c:pt idx="1">
                  <c:v>36</c:v>
                </c:pt>
                <c:pt idx="2">
                  <c:v>18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Sheet1!$D$38:$D$46</c:f>
              <c:numCache>
                <c:formatCode>General</c:formatCode>
                <c:ptCount val="9"/>
                <c:pt idx="0">
                  <c:v>69</c:v>
                </c:pt>
                <c:pt idx="1">
                  <c:v>35</c:v>
                </c:pt>
                <c:pt idx="2">
                  <c:v>52</c:v>
                </c:pt>
                <c:pt idx="3">
                  <c:v>9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Sheet1!$E$38:$E$46</c:f>
              <c:numCache>
                <c:formatCode>General</c:formatCode>
                <c:ptCount val="9"/>
                <c:pt idx="0">
                  <c:v>84</c:v>
                </c:pt>
                <c:pt idx="1">
                  <c:v>35</c:v>
                </c:pt>
                <c:pt idx="2">
                  <c:v>80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Sheet1!$F$38:$F$46</c:f>
              <c:numCache>
                <c:formatCode>General</c:formatCode>
                <c:ptCount val="9"/>
                <c:pt idx="0">
                  <c:v>113</c:v>
                </c:pt>
                <c:pt idx="1">
                  <c:v>43</c:v>
                </c:pt>
                <c:pt idx="2">
                  <c:v>99</c:v>
                </c:pt>
                <c:pt idx="3">
                  <c:v>19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Sheet1!$G$38:$G$46</c:f>
              <c:numCache>
                <c:formatCode>General</c:formatCode>
                <c:ptCount val="9"/>
                <c:pt idx="0">
                  <c:v>165</c:v>
                </c:pt>
                <c:pt idx="1">
                  <c:v>74</c:v>
                </c:pt>
                <c:pt idx="2">
                  <c:v>114</c:v>
                </c:pt>
                <c:pt idx="3">
                  <c:v>34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Sheet1!$H$38:$H$46</c:f>
              <c:numCache>
                <c:formatCode>General</c:formatCode>
                <c:ptCount val="9"/>
                <c:pt idx="0">
                  <c:v>177</c:v>
                </c:pt>
                <c:pt idx="1">
                  <c:v>94</c:v>
                </c:pt>
                <c:pt idx="2">
                  <c:v>119</c:v>
                </c:pt>
                <c:pt idx="3">
                  <c:v>38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1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Sheet1!$I$38:$I$46</c:f>
              <c:numCache>
                <c:formatCode>General</c:formatCode>
                <c:ptCount val="9"/>
                <c:pt idx="0">
                  <c:v>188</c:v>
                </c:pt>
                <c:pt idx="1">
                  <c:v>126</c:v>
                </c:pt>
                <c:pt idx="2">
                  <c:v>168</c:v>
                </c:pt>
                <c:pt idx="3">
                  <c:v>49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12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Sheet1!$J$38:$J$46</c:f>
              <c:numCache>
                <c:formatCode>General</c:formatCode>
                <c:ptCount val="9"/>
                <c:pt idx="0">
                  <c:v>210</c:v>
                </c:pt>
                <c:pt idx="1">
                  <c:v>158</c:v>
                </c:pt>
                <c:pt idx="2">
                  <c:v>209</c:v>
                </c:pt>
                <c:pt idx="3">
                  <c:v>59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Sheet1!$K$38:$K$46</c:f>
              <c:numCache>
                <c:formatCode>General</c:formatCode>
                <c:ptCount val="9"/>
                <c:pt idx="0">
                  <c:v>232</c:v>
                </c:pt>
                <c:pt idx="1">
                  <c:v>175</c:v>
                </c:pt>
                <c:pt idx="2">
                  <c:v>219</c:v>
                </c:pt>
                <c:pt idx="3">
                  <c:v>57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</c:ser>
        <c:ser>
          <c:idx val="10"/>
          <c:order val="10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Sheet1!$L$38:$L$46</c:f>
              <c:numCache>
                <c:formatCode>General</c:formatCode>
                <c:ptCount val="9"/>
                <c:pt idx="0">
                  <c:v>258</c:v>
                </c:pt>
                <c:pt idx="1">
                  <c:v>214</c:v>
                </c:pt>
                <c:pt idx="2">
                  <c:v>217</c:v>
                </c:pt>
                <c:pt idx="3">
                  <c:v>109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0</c:v>
                </c:pt>
              </c:numCache>
            </c:numRef>
          </c:val>
        </c:ser>
        <c:ser>
          <c:idx val="11"/>
          <c:order val="11"/>
          <c:invertIfNegative val="0"/>
          <c:cat>
            <c:strRef>
              <c:f>Sheet1!$A$38:$A$46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Sheet1!$M$38:$M$46</c:f>
              <c:numCache>
                <c:formatCode>General</c:formatCode>
                <c:ptCount val="9"/>
                <c:pt idx="0">
                  <c:v>260</c:v>
                </c:pt>
                <c:pt idx="1">
                  <c:v>269</c:v>
                </c:pt>
                <c:pt idx="2">
                  <c:v>245</c:v>
                </c:pt>
                <c:pt idx="3">
                  <c:v>147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35568"/>
        <c:axId val="133535960"/>
      </c:barChart>
      <c:catAx>
        <c:axId val="13353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35960"/>
        <c:crosses val="autoZero"/>
        <c:auto val="1"/>
        <c:lblAlgn val="ctr"/>
        <c:lblOffset val="100"/>
        <c:noMultiLvlLbl val="0"/>
      </c:catAx>
      <c:valAx>
        <c:axId val="133535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353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2139257740711405"/>
          <c:h val="0.8610914364797287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0.17717891907721003"/>
          <c:w val="0.66825775656324893"/>
          <c:h val="0.591374799915560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Sheet1!$B$57:$B$65</c:f>
              <c:numCache>
                <c:formatCode>General</c:formatCode>
                <c:ptCount val="9"/>
                <c:pt idx="0">
                  <c:v>1576</c:v>
                </c:pt>
                <c:pt idx="1">
                  <c:v>770</c:v>
                </c:pt>
                <c:pt idx="2">
                  <c:v>27</c:v>
                </c:pt>
                <c:pt idx="3">
                  <c:v>63</c:v>
                </c:pt>
                <c:pt idx="4">
                  <c:v>0</c:v>
                </c:pt>
                <c:pt idx="5">
                  <c:v>361</c:v>
                </c:pt>
                <c:pt idx="6">
                  <c:v>215</c:v>
                </c:pt>
                <c:pt idx="7">
                  <c:v>176</c:v>
                </c:pt>
                <c:pt idx="8">
                  <c:v>88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Sheet1!$C$57:$C$65</c:f>
              <c:numCache>
                <c:formatCode>General</c:formatCode>
                <c:ptCount val="9"/>
                <c:pt idx="0">
                  <c:v>1700</c:v>
                </c:pt>
                <c:pt idx="1">
                  <c:v>908</c:v>
                </c:pt>
                <c:pt idx="2">
                  <c:v>159</c:v>
                </c:pt>
                <c:pt idx="3">
                  <c:v>140</c:v>
                </c:pt>
                <c:pt idx="4">
                  <c:v>0</c:v>
                </c:pt>
                <c:pt idx="5">
                  <c:v>384</c:v>
                </c:pt>
                <c:pt idx="6">
                  <c:v>210</c:v>
                </c:pt>
                <c:pt idx="7">
                  <c:v>161</c:v>
                </c:pt>
                <c:pt idx="8">
                  <c:v>98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Sheet1!$D$57:$D$65</c:f>
              <c:numCache>
                <c:formatCode>General</c:formatCode>
                <c:ptCount val="9"/>
                <c:pt idx="0">
                  <c:v>1765</c:v>
                </c:pt>
                <c:pt idx="1">
                  <c:v>972</c:v>
                </c:pt>
                <c:pt idx="2">
                  <c:v>283</c:v>
                </c:pt>
                <c:pt idx="3">
                  <c:v>238</c:v>
                </c:pt>
                <c:pt idx="4">
                  <c:v>67</c:v>
                </c:pt>
                <c:pt idx="5">
                  <c:v>402</c:v>
                </c:pt>
                <c:pt idx="6">
                  <c:v>209</c:v>
                </c:pt>
                <c:pt idx="7">
                  <c:v>158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Sheet1!$E$57:$E$65</c:f>
              <c:numCache>
                <c:formatCode>General</c:formatCode>
                <c:ptCount val="9"/>
                <c:pt idx="0">
                  <c:v>1744</c:v>
                </c:pt>
                <c:pt idx="1">
                  <c:v>1028</c:v>
                </c:pt>
                <c:pt idx="2">
                  <c:v>432</c:v>
                </c:pt>
                <c:pt idx="3">
                  <c:v>346</c:v>
                </c:pt>
                <c:pt idx="4">
                  <c:v>149</c:v>
                </c:pt>
                <c:pt idx="5">
                  <c:v>415</c:v>
                </c:pt>
                <c:pt idx="6">
                  <c:v>213</c:v>
                </c:pt>
                <c:pt idx="7">
                  <c:v>156</c:v>
                </c:pt>
                <c:pt idx="8">
                  <c:v>82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Sheet1!$F$57:$F$65</c:f>
              <c:numCache>
                <c:formatCode>General</c:formatCode>
                <c:ptCount val="9"/>
                <c:pt idx="0">
                  <c:v>1925</c:v>
                </c:pt>
                <c:pt idx="1">
                  <c:v>1156</c:v>
                </c:pt>
                <c:pt idx="2">
                  <c:v>504</c:v>
                </c:pt>
                <c:pt idx="3">
                  <c:v>463</c:v>
                </c:pt>
                <c:pt idx="4">
                  <c:v>252</c:v>
                </c:pt>
                <c:pt idx="5">
                  <c:v>433</c:v>
                </c:pt>
                <c:pt idx="6">
                  <c:v>205</c:v>
                </c:pt>
                <c:pt idx="7">
                  <c:v>159</c:v>
                </c:pt>
                <c:pt idx="8">
                  <c:v>87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Sheet1!$G$57:$G$65</c:f>
              <c:numCache>
                <c:formatCode>General</c:formatCode>
                <c:ptCount val="9"/>
                <c:pt idx="0">
                  <c:v>2086</c:v>
                </c:pt>
                <c:pt idx="1">
                  <c:v>1434</c:v>
                </c:pt>
                <c:pt idx="2">
                  <c:v>540</c:v>
                </c:pt>
                <c:pt idx="3">
                  <c:v>562</c:v>
                </c:pt>
                <c:pt idx="4">
                  <c:v>364</c:v>
                </c:pt>
                <c:pt idx="5">
                  <c:v>436</c:v>
                </c:pt>
                <c:pt idx="6">
                  <c:v>190</c:v>
                </c:pt>
                <c:pt idx="7">
                  <c:v>167</c:v>
                </c:pt>
                <c:pt idx="8">
                  <c:v>90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Sheet1!$H$57:$H$65</c:f>
              <c:numCache>
                <c:formatCode>General</c:formatCode>
                <c:ptCount val="9"/>
                <c:pt idx="0">
                  <c:v>2282</c:v>
                </c:pt>
                <c:pt idx="1">
                  <c:v>1593</c:v>
                </c:pt>
                <c:pt idx="2">
                  <c:v>641</c:v>
                </c:pt>
                <c:pt idx="3">
                  <c:v>654</c:v>
                </c:pt>
                <c:pt idx="4">
                  <c:v>533</c:v>
                </c:pt>
                <c:pt idx="5">
                  <c:v>453</c:v>
                </c:pt>
                <c:pt idx="6">
                  <c:v>181</c:v>
                </c:pt>
                <c:pt idx="7">
                  <c:v>166</c:v>
                </c:pt>
                <c:pt idx="8">
                  <c:v>80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Sheet1!$I$57:$I$65</c:f>
              <c:numCache>
                <c:formatCode>General</c:formatCode>
                <c:ptCount val="9"/>
                <c:pt idx="0">
                  <c:v>2260</c:v>
                </c:pt>
                <c:pt idx="1">
                  <c:v>1809</c:v>
                </c:pt>
                <c:pt idx="2">
                  <c:v>653</c:v>
                </c:pt>
                <c:pt idx="3">
                  <c:v>687</c:v>
                </c:pt>
                <c:pt idx="4">
                  <c:v>587</c:v>
                </c:pt>
                <c:pt idx="5">
                  <c:v>454</c:v>
                </c:pt>
                <c:pt idx="6">
                  <c:v>182</c:v>
                </c:pt>
                <c:pt idx="7">
                  <c:v>150</c:v>
                </c:pt>
                <c:pt idx="8">
                  <c:v>65</c:v>
                </c:pt>
              </c:numCache>
            </c:numRef>
          </c:val>
        </c:ser>
        <c:ser>
          <c:idx val="8"/>
          <c:order val="8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Sheet1!$J$57:$J$65</c:f>
              <c:numCache>
                <c:formatCode>General</c:formatCode>
                <c:ptCount val="9"/>
                <c:pt idx="0">
                  <c:v>2147</c:v>
                </c:pt>
                <c:pt idx="1">
                  <c:v>1915</c:v>
                </c:pt>
                <c:pt idx="2">
                  <c:v>627</c:v>
                </c:pt>
                <c:pt idx="3">
                  <c:v>747</c:v>
                </c:pt>
                <c:pt idx="4">
                  <c:v>629</c:v>
                </c:pt>
                <c:pt idx="5">
                  <c:v>479</c:v>
                </c:pt>
                <c:pt idx="6">
                  <c:v>183</c:v>
                </c:pt>
                <c:pt idx="7">
                  <c:v>141</c:v>
                </c:pt>
                <c:pt idx="8">
                  <c:v>26</c:v>
                </c:pt>
              </c:numCache>
            </c:numRef>
          </c:val>
        </c:ser>
        <c:ser>
          <c:idx val="9"/>
          <c:order val="9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Sheet1!$K$57:$K$65</c:f>
              <c:numCache>
                <c:formatCode>General</c:formatCode>
                <c:ptCount val="9"/>
                <c:pt idx="0">
                  <c:v>1944</c:v>
                </c:pt>
                <c:pt idx="1">
                  <c:v>1899</c:v>
                </c:pt>
                <c:pt idx="2">
                  <c:v>577</c:v>
                </c:pt>
                <c:pt idx="3">
                  <c:v>762</c:v>
                </c:pt>
                <c:pt idx="4">
                  <c:v>612</c:v>
                </c:pt>
                <c:pt idx="5">
                  <c:v>498</c:v>
                </c:pt>
                <c:pt idx="6">
                  <c:v>183</c:v>
                </c:pt>
                <c:pt idx="7">
                  <c:v>114</c:v>
                </c:pt>
                <c:pt idx="8">
                  <c:v>0</c:v>
                </c:pt>
              </c:numCache>
            </c:numRef>
          </c:val>
        </c:ser>
        <c:ser>
          <c:idx val="10"/>
          <c:order val="10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Sheet1!$L$57:$L$65</c:f>
              <c:numCache>
                <c:formatCode>General</c:formatCode>
                <c:ptCount val="9"/>
                <c:pt idx="0">
                  <c:v>1802</c:v>
                </c:pt>
                <c:pt idx="1">
                  <c:v>1967</c:v>
                </c:pt>
                <c:pt idx="2">
                  <c:v>546</c:v>
                </c:pt>
                <c:pt idx="3">
                  <c:v>882</c:v>
                </c:pt>
                <c:pt idx="4">
                  <c:v>648</c:v>
                </c:pt>
                <c:pt idx="5">
                  <c:v>504</c:v>
                </c:pt>
                <c:pt idx="6">
                  <c:v>164</c:v>
                </c:pt>
                <c:pt idx="7">
                  <c:v>94</c:v>
                </c:pt>
                <c:pt idx="8">
                  <c:v>0</c:v>
                </c:pt>
              </c:numCache>
            </c:numRef>
          </c:val>
        </c:ser>
        <c:ser>
          <c:idx val="11"/>
          <c:order val="11"/>
          <c:invertIfNegative val="0"/>
          <c:cat>
            <c:strRef>
              <c:f>Sheet1!$A$57:$A$65</c:f>
              <c:strCache>
                <c:ptCount val="9"/>
                <c:pt idx="0">
                  <c:v>BA</c:v>
                </c:pt>
                <c:pt idx="1">
                  <c:v>BSC</c:v>
                </c:pt>
                <c:pt idx="2">
                  <c:v>BMGT</c:v>
                </c:pt>
                <c:pt idx="3">
                  <c:v>BASC</c:v>
                </c:pt>
                <c:pt idx="4">
                  <c:v>BHK</c:v>
                </c:pt>
                <c:pt idx="5">
                  <c:v>BSN</c:v>
                </c:pt>
                <c:pt idx="6">
                  <c:v>BED</c:v>
                </c:pt>
                <c:pt idx="7">
                  <c:v>BFA</c:v>
                </c:pt>
                <c:pt idx="8">
                  <c:v>BSW</c:v>
                </c:pt>
              </c:strCache>
            </c:strRef>
          </c:cat>
          <c:val>
            <c:numRef>
              <c:f>Sheet1!$M$57:$M$65</c:f>
              <c:numCache>
                <c:formatCode>General</c:formatCode>
                <c:ptCount val="9"/>
                <c:pt idx="0">
                  <c:v>1719</c:v>
                </c:pt>
                <c:pt idx="1">
                  <c:v>1977</c:v>
                </c:pt>
                <c:pt idx="2">
                  <c:v>595</c:v>
                </c:pt>
                <c:pt idx="3">
                  <c:v>1008</c:v>
                </c:pt>
                <c:pt idx="4">
                  <c:v>655</c:v>
                </c:pt>
                <c:pt idx="5">
                  <c:v>529</c:v>
                </c:pt>
                <c:pt idx="6">
                  <c:v>133</c:v>
                </c:pt>
                <c:pt idx="7">
                  <c:v>108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36744"/>
        <c:axId val="133537136"/>
      </c:barChart>
      <c:catAx>
        <c:axId val="13353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37136"/>
        <c:crosses val="autoZero"/>
        <c:auto val="1"/>
        <c:lblAlgn val="ctr"/>
        <c:lblOffset val="100"/>
        <c:noMultiLvlLbl val="0"/>
      </c:catAx>
      <c:valAx>
        <c:axId val="133537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3536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2139257740711405"/>
          <c:h val="0.8610914364797287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0.17717891907721003"/>
          <c:w val="0.66825775656324893"/>
          <c:h val="0.59137479991556052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strRef>
              <c:f>Sheet1!$B$73:$M$74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Sheet1!$B$75:$M$75</c:f>
              <c:numCache>
                <c:formatCode>General</c:formatCode>
                <c:ptCount val="12"/>
                <c:pt idx="0">
                  <c:v>3825</c:v>
                </c:pt>
                <c:pt idx="1">
                  <c:v>4549</c:v>
                </c:pt>
                <c:pt idx="2">
                  <c:v>5461</c:v>
                </c:pt>
                <c:pt idx="3">
                  <c:v>6020</c:v>
                </c:pt>
                <c:pt idx="4">
                  <c:v>6923</c:v>
                </c:pt>
                <c:pt idx="5">
                  <c:v>6923</c:v>
                </c:pt>
                <c:pt idx="6">
                  <c:v>6923</c:v>
                </c:pt>
                <c:pt idx="7">
                  <c:v>6923</c:v>
                </c:pt>
                <c:pt idx="8">
                  <c:v>6947</c:v>
                </c:pt>
                <c:pt idx="9">
                  <c:v>6971</c:v>
                </c:pt>
                <c:pt idx="10">
                  <c:v>6971</c:v>
                </c:pt>
                <c:pt idx="11">
                  <c:v>6971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Sheet1!$A$76</c:f>
              <c:strCache>
                <c:ptCount val="1"/>
                <c:pt idx="0">
                  <c:v>Actual </c:v>
                </c:pt>
              </c:strCache>
            </c:strRef>
          </c:tx>
          <c:marker>
            <c:symbol val="none"/>
          </c:marker>
          <c:cat>
            <c:strRef>
              <c:f>Sheet1!$B$73:$M$74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Sheet1!$B$76:$M$76</c:f>
              <c:numCache>
                <c:formatCode>General</c:formatCode>
                <c:ptCount val="12"/>
                <c:pt idx="0">
                  <c:v>2965</c:v>
                </c:pt>
                <c:pt idx="1">
                  <c:v>3505</c:v>
                </c:pt>
                <c:pt idx="2">
                  <c:v>4041</c:v>
                </c:pt>
                <c:pt idx="3">
                  <c:v>4569</c:v>
                </c:pt>
                <c:pt idx="4">
                  <c:v>5236</c:v>
                </c:pt>
                <c:pt idx="5">
                  <c:v>5922</c:v>
                </c:pt>
                <c:pt idx="6">
                  <c:v>6616</c:v>
                </c:pt>
                <c:pt idx="7">
                  <c:v>6910</c:v>
                </c:pt>
                <c:pt idx="8">
                  <c:v>6858</c:v>
                </c:pt>
                <c:pt idx="9">
                  <c:v>6639</c:v>
                </c:pt>
                <c:pt idx="10">
                  <c:v>6641</c:v>
                </c:pt>
                <c:pt idx="11">
                  <c:v>6650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68200"/>
        <c:axId val="216568592"/>
      </c:lineChart>
      <c:catAx>
        <c:axId val="21656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68592"/>
        <c:crosses val="autoZero"/>
        <c:auto val="1"/>
        <c:lblAlgn val="ctr"/>
        <c:lblOffset val="100"/>
        <c:noMultiLvlLbl val="0"/>
      </c:catAx>
      <c:valAx>
        <c:axId val="216568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68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1722182872959457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0.17717891907721003"/>
          <c:w val="0.66825775656324893"/>
          <c:h val="0.59137479991556052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PhD</c:v>
                </c:pt>
              </c:strCache>
            </c:strRef>
          </c:tx>
          <c:marker>
            <c:symbol val="none"/>
          </c:marker>
          <c:cat>
            <c:strRef>
              <c:f>Sheet1!$B$91:$L$92</c:f>
              <c:strCache>
                <c:ptCount val="11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</c:strCache>
            </c:strRef>
          </c:cat>
          <c:val>
            <c:numRef>
              <c:f>Sheet1!$B$93:$L$93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20</c:v>
                </c:pt>
                <c:pt idx="4">
                  <c:v>40</c:v>
                </c:pt>
                <c:pt idx="5">
                  <c:v>56</c:v>
                </c:pt>
                <c:pt idx="6">
                  <c:v>79</c:v>
                </c:pt>
                <c:pt idx="7">
                  <c:v>77</c:v>
                </c:pt>
                <c:pt idx="8">
                  <c:v>83</c:v>
                </c:pt>
                <c:pt idx="9">
                  <c:v>104</c:v>
                </c:pt>
                <c:pt idx="10">
                  <c:v>105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Sheet1!$A$94</c:f>
              <c:strCache>
                <c:ptCount val="1"/>
                <c:pt idx="0">
                  <c:v>Masters</c:v>
                </c:pt>
              </c:strCache>
            </c:strRef>
          </c:tx>
          <c:marker>
            <c:symbol val="none"/>
          </c:marker>
          <c:cat>
            <c:strRef>
              <c:f>Sheet1!$B$91:$L$92</c:f>
              <c:strCache>
                <c:ptCount val="11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</c:strCache>
            </c:strRef>
          </c:cat>
          <c:val>
            <c:numRef>
              <c:f>Sheet1!$B$94:$L$94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18</c:v>
                </c:pt>
                <c:pt idx="4">
                  <c:v>27</c:v>
                </c:pt>
                <c:pt idx="5">
                  <c:v>43</c:v>
                </c:pt>
                <c:pt idx="6">
                  <c:v>66</c:v>
                </c:pt>
                <c:pt idx="7">
                  <c:v>69</c:v>
                </c:pt>
                <c:pt idx="8">
                  <c:v>76</c:v>
                </c:pt>
                <c:pt idx="9">
                  <c:v>92</c:v>
                </c:pt>
                <c:pt idx="10">
                  <c:v>110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Sheet1!$A$95</c:f>
              <c:strCache>
                <c:ptCount val="1"/>
                <c:pt idx="0">
                  <c:v>Total </c:v>
                </c:pt>
              </c:strCache>
            </c:strRef>
          </c:tx>
          <c:marker>
            <c:symbol val="none"/>
          </c:marker>
          <c:cat>
            <c:strRef>
              <c:f>Sheet1!$B$91:$L$92</c:f>
              <c:strCache>
                <c:ptCount val="11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</c:strCache>
            </c:strRef>
          </c:cat>
          <c:val>
            <c:numRef>
              <c:f>Sheet1!$B$95:$L$95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38</c:v>
                </c:pt>
                <c:pt idx="4">
                  <c:v>67</c:v>
                </c:pt>
                <c:pt idx="5">
                  <c:v>99</c:v>
                </c:pt>
                <c:pt idx="6">
                  <c:v>145</c:v>
                </c:pt>
                <c:pt idx="7">
                  <c:v>146</c:v>
                </c:pt>
                <c:pt idx="8">
                  <c:v>159</c:v>
                </c:pt>
                <c:pt idx="9">
                  <c:v>196</c:v>
                </c:pt>
                <c:pt idx="10">
                  <c:v>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69376"/>
        <c:axId val="216569768"/>
      </c:lineChart>
      <c:catAx>
        <c:axId val="2165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69768"/>
        <c:crosses val="autoZero"/>
        <c:auto val="1"/>
        <c:lblAlgn val="ctr"/>
        <c:lblOffset val="100"/>
        <c:noMultiLvlLbl val="0"/>
      </c:catAx>
      <c:valAx>
        <c:axId val="216569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6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2583274309439186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56213535438"/>
          <c:y val="0.16765510598241695"/>
          <c:w val="0.66825775656324893"/>
          <c:h val="0.5913747999155605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Local Region </c:v>
                </c:pt>
              </c:strCache>
            </c:strRef>
          </c:tx>
          <c:marker>
            <c:symbol val="none"/>
          </c:marker>
          <c:cat>
            <c:strRef>
              <c:f>Sheet1!$B$109:$K$110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Sheet1!$B$111:$K$111</c:f>
              <c:numCache>
                <c:formatCode>General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32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30</c:v>
                </c:pt>
                <c:pt idx="9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Sheet1!$A$112</c:f>
              <c:strCache>
                <c:ptCount val="1"/>
                <c:pt idx="0">
                  <c:v>Lower Mainland</c:v>
                </c:pt>
              </c:strCache>
            </c:strRef>
          </c:tx>
          <c:marker>
            <c:symbol val="none"/>
          </c:marker>
          <c:cat>
            <c:strRef>
              <c:f>Sheet1!$B$109:$K$110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Sheet1!$B$112:$K$112</c:f>
              <c:numCache>
                <c:formatCode>General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24</c:v>
                </c:pt>
                <c:pt idx="6">
                  <c:v>27</c:v>
                </c:pt>
                <c:pt idx="7">
                  <c:v>25</c:v>
                </c:pt>
                <c:pt idx="8">
                  <c:v>18</c:v>
                </c:pt>
                <c:pt idx="9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Sheet1!$A$113</c:f>
              <c:strCache>
                <c:ptCount val="1"/>
                <c:pt idx="0">
                  <c:v>Rest of BC</c:v>
                </c:pt>
              </c:strCache>
            </c:strRef>
          </c:tx>
          <c:marker>
            <c:symbol val="none"/>
          </c:marker>
          <c:cat>
            <c:strRef>
              <c:f>Sheet1!$B$109:$K$110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Sheet1!$B$113:$K$113</c:f>
              <c:numCache>
                <c:formatCode>General</c:formatCode>
                <c:ptCount val="10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Sheet1!$A$114</c:f>
              <c:strCache>
                <c:ptCount val="1"/>
                <c:pt idx="0">
                  <c:v>Rest of Canada</c:v>
                </c:pt>
              </c:strCache>
            </c:strRef>
          </c:tx>
          <c:marker>
            <c:symbol val="none"/>
          </c:marker>
          <c:cat>
            <c:strRef>
              <c:f>Sheet1!$B$109:$K$110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Sheet1!$B$114:$K$114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21</c:v>
                </c:pt>
                <c:pt idx="3">
                  <c:v>23</c:v>
                </c:pt>
                <c:pt idx="4">
                  <c:v>25</c:v>
                </c:pt>
                <c:pt idx="5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Sheet1!$A$115</c:f>
              <c:strCache>
                <c:ptCount val="1"/>
                <c:pt idx="0">
                  <c:v>Rest of World</c:v>
                </c:pt>
              </c:strCache>
            </c:strRef>
          </c:tx>
          <c:marker>
            <c:symbol val="none"/>
          </c:marker>
          <c:cat>
            <c:strRef>
              <c:f>Sheet1!$B$109:$K$110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Sheet1!$B$115:$K$115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12</c:v>
                </c:pt>
                <c:pt idx="7">
                  <c:v>16</c:v>
                </c:pt>
                <c:pt idx="8">
                  <c:v>17</c:v>
                </c:pt>
                <c:pt idx="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0552"/>
        <c:axId val="216570944"/>
      </c:lineChart>
      <c:catAx>
        <c:axId val="21657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70944"/>
        <c:crosses val="autoZero"/>
        <c:auto val="1"/>
        <c:lblAlgn val="ctr"/>
        <c:lblOffset val="100"/>
        <c:noMultiLvlLbl val="0"/>
      </c:catAx>
      <c:valAx>
        <c:axId val="216570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70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430545718239864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4264120922841"/>
          <c:y val="7.7178881581882852E-2"/>
          <c:w val="0.66825775656324893"/>
          <c:h val="0.7316268210074320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Grant</c:v>
                </c:pt>
              </c:strCache>
            </c:strRef>
          </c:tx>
          <c:marker>
            <c:symbol val="none"/>
          </c:marker>
          <c:cat>
            <c:strRef>
              <c:f>Sheet1!$B$126:$M$127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Sheet1!$B$128:$M$128</c:f>
              <c:numCache>
                <c:formatCode>General</c:formatCode>
                <c:ptCount val="12"/>
                <c:pt idx="0">
                  <c:v>23</c:v>
                </c:pt>
                <c:pt idx="1">
                  <c:v>32</c:v>
                </c:pt>
                <c:pt idx="2">
                  <c:v>38</c:v>
                </c:pt>
                <c:pt idx="3">
                  <c:v>53</c:v>
                </c:pt>
                <c:pt idx="4">
                  <c:v>65.5</c:v>
                </c:pt>
                <c:pt idx="5">
                  <c:v>66.8</c:v>
                </c:pt>
                <c:pt idx="6">
                  <c:v>66.8</c:v>
                </c:pt>
                <c:pt idx="7">
                  <c:v>66.900000000000006</c:v>
                </c:pt>
                <c:pt idx="8">
                  <c:v>67.2</c:v>
                </c:pt>
                <c:pt idx="9">
                  <c:v>66.900000000000006</c:v>
                </c:pt>
                <c:pt idx="10">
                  <c:v>66.2</c:v>
                </c:pt>
                <c:pt idx="11">
                  <c:v>66.400000000000006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Sheet1!$A$129</c:f>
              <c:strCache>
                <c:ptCount val="1"/>
                <c:pt idx="0">
                  <c:v>Dom Fees</c:v>
                </c:pt>
              </c:strCache>
            </c:strRef>
          </c:tx>
          <c:marker>
            <c:symbol val="none"/>
          </c:marker>
          <c:cat>
            <c:strRef>
              <c:f>Sheet1!$B$126:$M$127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Sheet1!$B$129:$M$129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20.100000000000001</c:v>
                </c:pt>
                <c:pt idx="5">
                  <c:v>24.6</c:v>
                </c:pt>
                <c:pt idx="6">
                  <c:v>29</c:v>
                </c:pt>
                <c:pt idx="7">
                  <c:v>33.1</c:v>
                </c:pt>
                <c:pt idx="8">
                  <c:v>35.299999999999997</c:v>
                </c:pt>
                <c:pt idx="9">
                  <c:v>35.5</c:v>
                </c:pt>
                <c:pt idx="10">
                  <c:v>34.700000000000003</c:v>
                </c:pt>
                <c:pt idx="11">
                  <c:v>36.200000000000003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Sheet1!$A$130</c:f>
              <c:strCache>
                <c:ptCount val="1"/>
                <c:pt idx="0">
                  <c:v>Int Fees</c:v>
                </c:pt>
              </c:strCache>
            </c:strRef>
          </c:tx>
          <c:marker>
            <c:symbol val="none"/>
          </c:marker>
          <c:cat>
            <c:strRef>
              <c:f>Sheet1!$B$126:$M$127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Sheet1!$B$130:$M$130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2.4</c:v>
                </c:pt>
                <c:pt idx="2">
                  <c:v>2.5</c:v>
                </c:pt>
                <c:pt idx="3">
                  <c:v>2.6</c:v>
                </c:pt>
                <c:pt idx="4">
                  <c:v>3</c:v>
                </c:pt>
                <c:pt idx="5">
                  <c:v>6.6</c:v>
                </c:pt>
                <c:pt idx="6">
                  <c:v>9.6999999999999993</c:v>
                </c:pt>
                <c:pt idx="7">
                  <c:v>11.4</c:v>
                </c:pt>
                <c:pt idx="8">
                  <c:v>14.2</c:v>
                </c:pt>
                <c:pt idx="9">
                  <c:v>16</c:v>
                </c:pt>
                <c:pt idx="10">
                  <c:v>19.100000000000001</c:v>
                </c:pt>
                <c:pt idx="1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Sheet1!$A$131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strRef>
              <c:f>Sheet1!$B$126:$M$127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Sheet1!$B$131:$M$131</c:f>
              <c:numCache>
                <c:formatCode>General</c:formatCode>
                <c:ptCount val="12"/>
                <c:pt idx="0">
                  <c:v>0.9</c:v>
                </c:pt>
                <c:pt idx="1">
                  <c:v>0.7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0.8</c:v>
                </c:pt>
                <c:pt idx="8">
                  <c:v>1.2</c:v>
                </c:pt>
                <c:pt idx="9">
                  <c:v>1.4</c:v>
                </c:pt>
                <c:pt idx="10">
                  <c:v>1.8</c:v>
                </c:pt>
                <c:pt idx="1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Sheet1!$A$132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Sheet1!$B$126:$M$127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Sheet1!$B$132:$M$132</c:f>
              <c:numCache>
                <c:formatCode>General</c:formatCode>
                <c:ptCount val="12"/>
                <c:pt idx="0">
                  <c:v>39</c:v>
                </c:pt>
                <c:pt idx="1">
                  <c:v>56</c:v>
                </c:pt>
                <c:pt idx="2">
                  <c:v>67</c:v>
                </c:pt>
                <c:pt idx="3">
                  <c:v>76</c:v>
                </c:pt>
                <c:pt idx="4">
                  <c:v>93</c:v>
                </c:pt>
                <c:pt idx="5">
                  <c:v>98.5</c:v>
                </c:pt>
                <c:pt idx="6">
                  <c:v>106</c:v>
                </c:pt>
                <c:pt idx="7">
                  <c:v>112.3</c:v>
                </c:pt>
                <c:pt idx="8">
                  <c:v>116.9</c:v>
                </c:pt>
                <c:pt idx="9">
                  <c:v>119.8</c:v>
                </c:pt>
                <c:pt idx="10">
                  <c:v>121.8</c:v>
                </c:pt>
                <c:pt idx="11">
                  <c:v>125.6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1728"/>
        <c:axId val="216572120"/>
      </c:lineChart>
      <c:catAx>
        <c:axId val="21657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72120"/>
        <c:crosses val="autoZero"/>
        <c:auto val="1"/>
        <c:lblAlgn val="ctr"/>
        <c:lblOffset val="100"/>
        <c:noMultiLvlLbl val="0"/>
      </c:catAx>
      <c:valAx>
        <c:axId val="216572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7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430545718239864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524264120922841"/>
          <c:y val="7.7178881581882852E-2"/>
          <c:w val="0.66825775656324893"/>
          <c:h val="0.7316268210074320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cat>
            <c:strRef>
              <c:f>Sheet1!$B$144:$M$145</c:f>
              <c:strCache>
                <c:ptCount val="12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</c:strCache>
            </c:strRef>
          </c:cat>
          <c:val>
            <c:numRef>
              <c:f>Sheet1!$B$146:$M$146</c:f>
              <c:numCache>
                <c:formatCode>General</c:formatCode>
                <c:ptCount val="12"/>
                <c:pt idx="0">
                  <c:v>11607.142857142857</c:v>
                </c:pt>
                <c:pt idx="1">
                  <c:v>14421.838784445017</c:v>
                </c:pt>
                <c:pt idx="2">
                  <c:v>15213.442325158947</c:v>
                </c:pt>
                <c:pt idx="3">
                  <c:v>15689.512799339389</c:v>
                </c:pt>
                <c:pt idx="4">
                  <c:v>16872.278664731497</c:v>
                </c:pt>
                <c:pt idx="5">
                  <c:v>15654.799745708835</c:v>
                </c:pt>
                <c:pt idx="6">
                  <c:v>15058.957238244067</c:v>
                </c:pt>
                <c:pt idx="7">
                  <c:v>15177.726719827002</c:v>
                </c:pt>
                <c:pt idx="8">
                  <c:v>15495.758218451751</c:v>
                </c:pt>
                <c:pt idx="9">
                  <c:v>16442.492451276419</c:v>
                </c:pt>
                <c:pt idx="10">
                  <c:v>16399.622997172479</c:v>
                </c:pt>
                <c:pt idx="11">
                  <c:v>16384.033394208189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2904"/>
        <c:axId val="216573296"/>
      </c:lineChart>
      <c:catAx>
        <c:axId val="21657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573296"/>
        <c:crosses val="autoZero"/>
        <c:auto val="1"/>
        <c:lblAlgn val="ctr"/>
        <c:lblOffset val="100"/>
        <c:noMultiLvlLbl val="0"/>
      </c:catAx>
      <c:valAx>
        <c:axId val="216573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572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82832989071634"/>
          <c:y val="2.7874026199484867E-3"/>
          <c:w val="0.13717167010928369"/>
          <c:h val="0.430545718239864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3</xdr:row>
      <xdr:rowOff>47625</xdr:rowOff>
    </xdr:from>
    <xdr:to>
      <xdr:col>21</xdr:col>
      <xdr:colOff>600075</xdr:colOff>
      <xdr:row>17</xdr:row>
      <xdr:rowOff>47624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18</xdr:row>
      <xdr:rowOff>0</xdr:rowOff>
    </xdr:from>
    <xdr:to>
      <xdr:col>21</xdr:col>
      <xdr:colOff>19050</xdr:colOff>
      <xdr:row>30</xdr:row>
      <xdr:rowOff>180975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38100</xdr:colOff>
      <xdr:row>35</xdr:row>
      <xdr:rowOff>47625</xdr:rowOff>
    </xdr:from>
    <xdr:to>
      <xdr:col>21</xdr:col>
      <xdr:colOff>600075</xdr:colOff>
      <xdr:row>49</xdr:row>
      <xdr:rowOff>47624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38100</xdr:colOff>
      <xdr:row>54</xdr:row>
      <xdr:rowOff>47625</xdr:rowOff>
    </xdr:from>
    <xdr:to>
      <xdr:col>21</xdr:col>
      <xdr:colOff>600075</xdr:colOff>
      <xdr:row>68</xdr:row>
      <xdr:rowOff>47624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72</xdr:row>
      <xdr:rowOff>0</xdr:rowOff>
    </xdr:from>
    <xdr:to>
      <xdr:col>21</xdr:col>
      <xdr:colOff>561975</xdr:colOff>
      <xdr:row>85</xdr:row>
      <xdr:rowOff>190499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90</xdr:row>
      <xdr:rowOff>0</xdr:rowOff>
    </xdr:from>
    <xdr:to>
      <xdr:col>21</xdr:col>
      <xdr:colOff>561975</xdr:colOff>
      <xdr:row>103</xdr:row>
      <xdr:rowOff>190499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108</xdr:row>
      <xdr:rowOff>0</xdr:rowOff>
    </xdr:from>
    <xdr:to>
      <xdr:col>21</xdr:col>
      <xdr:colOff>561975</xdr:colOff>
      <xdr:row>121</xdr:row>
      <xdr:rowOff>190499</xdr:rowOff>
    </xdr:to>
    <xdr:graphicFrame macro="">
      <xdr:nvGraphicFramePr>
        <xdr:cNvPr id="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125</xdr:row>
      <xdr:rowOff>0</xdr:rowOff>
    </xdr:from>
    <xdr:to>
      <xdr:col>21</xdr:col>
      <xdr:colOff>561975</xdr:colOff>
      <xdr:row>138</xdr:row>
      <xdr:rowOff>190499</xdr:rowOff>
    </xdr:to>
    <xdr:graphicFrame macro="">
      <xdr:nvGraphicFramePr>
        <xdr:cNvPr id="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143</xdr:row>
      <xdr:rowOff>0</xdr:rowOff>
    </xdr:from>
    <xdr:to>
      <xdr:col>21</xdr:col>
      <xdr:colOff>561975</xdr:colOff>
      <xdr:row>154</xdr:row>
      <xdr:rowOff>190499</xdr:rowOff>
    </xdr:to>
    <xdr:graphicFrame macro="">
      <xdr:nvGraphicFramePr>
        <xdr:cNvPr id="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160</xdr:row>
      <xdr:rowOff>0</xdr:rowOff>
    </xdr:from>
    <xdr:to>
      <xdr:col>21</xdr:col>
      <xdr:colOff>561975</xdr:colOff>
      <xdr:row>169</xdr:row>
      <xdr:rowOff>190499</xdr:rowOff>
    </xdr:to>
    <xdr:graphicFrame macro="">
      <xdr:nvGraphicFramePr>
        <xdr:cNvPr id="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175</xdr:row>
      <xdr:rowOff>0</xdr:rowOff>
    </xdr:from>
    <xdr:to>
      <xdr:col>21</xdr:col>
      <xdr:colOff>561975</xdr:colOff>
      <xdr:row>184</xdr:row>
      <xdr:rowOff>190499</xdr:rowOff>
    </xdr:to>
    <xdr:graphicFrame macro="">
      <xdr:nvGraphicFramePr>
        <xdr:cNvPr id="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114300</xdr:colOff>
      <xdr:row>187</xdr:row>
      <xdr:rowOff>161925</xdr:rowOff>
    </xdr:from>
    <xdr:to>
      <xdr:col>17</xdr:col>
      <xdr:colOff>66675</xdr:colOff>
      <xdr:row>201</xdr:row>
      <xdr:rowOff>161924</xdr:rowOff>
    </xdr:to>
    <xdr:graphicFrame macro="">
      <xdr:nvGraphicFramePr>
        <xdr:cNvPr id="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276225</xdr:colOff>
      <xdr:row>205</xdr:row>
      <xdr:rowOff>28575</xdr:rowOff>
    </xdr:from>
    <xdr:to>
      <xdr:col>19</xdr:col>
      <xdr:colOff>228600</xdr:colOff>
      <xdr:row>219</xdr:row>
      <xdr:rowOff>28574</xdr:rowOff>
    </xdr:to>
    <xdr:graphicFrame macro="">
      <xdr:nvGraphicFramePr>
        <xdr:cNvPr id="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266700</xdr:colOff>
      <xdr:row>224</xdr:row>
      <xdr:rowOff>161925</xdr:rowOff>
    </xdr:from>
    <xdr:to>
      <xdr:col>22</xdr:col>
      <xdr:colOff>247650</xdr:colOff>
      <xdr:row>237</xdr:row>
      <xdr:rowOff>161925</xdr:rowOff>
    </xdr:to>
    <xdr:graphicFrame macro="">
      <xdr:nvGraphicFramePr>
        <xdr:cNvPr id="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greeProgramsUBCO2005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">
          <cell r="C21" t="str">
            <v>2006W</v>
          </cell>
          <cell r="D21" t="str">
            <v>2007W</v>
          </cell>
          <cell r="E21" t="str">
            <v>2008W</v>
          </cell>
          <cell r="F21" t="str">
            <v>2009W</v>
          </cell>
          <cell r="G21" t="str">
            <v>2010W</v>
          </cell>
          <cell r="H21" t="str">
            <v>2011W</v>
          </cell>
          <cell r="I21" t="str">
            <v>2012W</v>
          </cell>
          <cell r="J21" t="str">
            <v>2013W</v>
          </cell>
          <cell r="K21" t="str">
            <v>2014W</v>
          </cell>
          <cell r="L21" t="str">
            <v>2015W</v>
          </cell>
        </row>
        <row r="23">
          <cell r="A23" t="str">
            <v>PHD</v>
          </cell>
          <cell r="C23">
            <v>12</v>
          </cell>
          <cell r="D23">
            <v>39</v>
          </cell>
          <cell r="E23">
            <v>61</v>
          </cell>
          <cell r="F23">
            <v>109</v>
          </cell>
          <cell r="G23">
            <v>155</v>
          </cell>
          <cell r="H23">
            <v>200</v>
          </cell>
          <cell r="I23">
            <v>236</v>
          </cell>
          <cell r="J23">
            <v>233</v>
          </cell>
          <cell r="K23">
            <v>243</v>
          </cell>
          <cell r="L23">
            <v>258</v>
          </cell>
        </row>
        <row r="24">
          <cell r="A24" t="str">
            <v>MA</v>
          </cell>
          <cell r="C24">
            <v>24</v>
          </cell>
          <cell r="D24">
            <v>52</v>
          </cell>
          <cell r="E24">
            <v>66</v>
          </cell>
          <cell r="F24">
            <v>71</v>
          </cell>
          <cell r="G24">
            <v>82</v>
          </cell>
          <cell r="H24">
            <v>99</v>
          </cell>
          <cell r="I24">
            <v>106</v>
          </cell>
          <cell r="J24">
            <v>86</v>
          </cell>
          <cell r="K24">
            <v>88</v>
          </cell>
          <cell r="L24">
            <v>92</v>
          </cell>
        </row>
        <row r="25">
          <cell r="A25" t="str">
            <v>MSC</v>
          </cell>
          <cell r="C25">
            <v>13</v>
          </cell>
          <cell r="D25">
            <v>31</v>
          </cell>
          <cell r="E25">
            <v>42</v>
          </cell>
          <cell r="F25">
            <v>68</v>
          </cell>
          <cell r="G25">
            <v>78</v>
          </cell>
          <cell r="H25">
            <v>96</v>
          </cell>
          <cell r="I25">
            <v>96</v>
          </cell>
          <cell r="J25">
            <v>89</v>
          </cell>
          <cell r="K25">
            <v>88</v>
          </cell>
          <cell r="L25">
            <v>93</v>
          </cell>
        </row>
        <row r="26">
          <cell r="A26" t="str">
            <v>MSW</v>
          </cell>
          <cell r="C26">
            <v>25</v>
          </cell>
          <cell r="D26">
            <v>36</v>
          </cell>
          <cell r="E26">
            <v>49</v>
          </cell>
          <cell r="F26">
            <v>57</v>
          </cell>
          <cell r="G26">
            <v>47</v>
          </cell>
          <cell r="H26">
            <v>46</v>
          </cell>
          <cell r="I26">
            <v>52</v>
          </cell>
          <cell r="J26">
            <v>81</v>
          </cell>
          <cell r="K26">
            <v>92</v>
          </cell>
          <cell r="L26">
            <v>77</v>
          </cell>
        </row>
        <row r="27">
          <cell r="A27" t="str">
            <v>MASC</v>
          </cell>
          <cell r="C27">
            <v>0</v>
          </cell>
          <cell r="D27">
            <v>10</v>
          </cell>
          <cell r="E27">
            <v>23</v>
          </cell>
          <cell r="F27">
            <v>36</v>
          </cell>
          <cell r="G27">
            <v>54</v>
          </cell>
          <cell r="H27">
            <v>71</v>
          </cell>
          <cell r="I27">
            <v>73</v>
          </cell>
          <cell r="J27">
            <v>82</v>
          </cell>
          <cell r="K27">
            <v>91</v>
          </cell>
          <cell r="L27">
            <v>106</v>
          </cell>
        </row>
        <row r="28">
          <cell r="A28" t="str">
            <v>MED</v>
          </cell>
          <cell r="C28">
            <v>42</v>
          </cell>
          <cell r="D28">
            <v>37</v>
          </cell>
          <cell r="E28">
            <v>58</v>
          </cell>
          <cell r="F28">
            <v>94</v>
          </cell>
          <cell r="G28">
            <v>117</v>
          </cell>
          <cell r="H28">
            <v>117</v>
          </cell>
          <cell r="I28">
            <v>61</v>
          </cell>
          <cell r="J28">
            <v>41</v>
          </cell>
          <cell r="K28">
            <v>45</v>
          </cell>
          <cell r="L28">
            <v>47</v>
          </cell>
        </row>
        <row r="29">
          <cell r="A29" t="str">
            <v>MSN</v>
          </cell>
          <cell r="C29">
            <v>15</v>
          </cell>
          <cell r="D29">
            <v>27</v>
          </cell>
          <cell r="E29">
            <v>32</v>
          </cell>
          <cell r="F29">
            <v>29</v>
          </cell>
          <cell r="G29">
            <v>37</v>
          </cell>
          <cell r="H29">
            <v>45</v>
          </cell>
          <cell r="I29">
            <v>35</v>
          </cell>
          <cell r="J29">
            <v>28</v>
          </cell>
          <cell r="K29">
            <v>24</v>
          </cell>
          <cell r="L29">
            <v>36</v>
          </cell>
        </row>
        <row r="30">
          <cell r="A30" t="str">
            <v>MFA</v>
          </cell>
          <cell r="C30">
            <v>4</v>
          </cell>
          <cell r="D30">
            <v>8</v>
          </cell>
          <cell r="E30">
            <v>11</v>
          </cell>
          <cell r="F30">
            <v>15</v>
          </cell>
          <cell r="G30">
            <v>15</v>
          </cell>
          <cell r="H30">
            <v>21</v>
          </cell>
          <cell r="I30">
            <v>20</v>
          </cell>
          <cell r="J30">
            <v>18</v>
          </cell>
          <cell r="K30">
            <v>13</v>
          </cell>
          <cell r="L30">
            <v>15</v>
          </cell>
        </row>
        <row r="31">
          <cell r="A31" t="str">
            <v>MM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20</v>
          </cell>
          <cell r="I31">
            <v>10</v>
          </cell>
          <cell r="J31">
            <v>0</v>
          </cell>
          <cell r="K31">
            <v>0</v>
          </cell>
          <cell r="L3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abSelected="1" topLeftCell="A220" workbookViewId="0">
      <selection activeCell="C222" sqref="C222"/>
    </sheetView>
  </sheetViews>
  <sheetFormatPr defaultRowHeight="15" x14ac:dyDescent="0.25"/>
  <sheetData>
    <row r="1" spans="1:17" x14ac:dyDescent="0.25">
      <c r="A1" t="s">
        <v>0</v>
      </c>
    </row>
    <row r="2" spans="1:17" x14ac:dyDescent="0.25">
      <c r="A2" s="1" t="s">
        <v>14</v>
      </c>
      <c r="B2" s="1"/>
      <c r="C2" s="1"/>
      <c r="D2" s="1"/>
      <c r="E2" s="1"/>
      <c r="F2" s="1"/>
      <c r="G2" s="1"/>
      <c r="H2" s="1"/>
      <c r="I2" s="1"/>
      <c r="L2" s="1"/>
      <c r="M2" s="1"/>
      <c r="N2" s="1"/>
      <c r="O2" s="1" t="s">
        <v>1</v>
      </c>
      <c r="Q2" t="s">
        <v>15</v>
      </c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L3" s="1"/>
      <c r="M3" s="1"/>
      <c r="N3" s="1"/>
      <c r="O3" s="1"/>
    </row>
    <row r="4" spans="1:17" x14ac:dyDescent="0.25">
      <c r="A4" s="1" t="s">
        <v>2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37</v>
      </c>
      <c r="I4" s="2" t="s">
        <v>38</v>
      </c>
      <c r="J4" s="2" t="s">
        <v>39</v>
      </c>
      <c r="K4" s="3" t="s">
        <v>40</v>
      </c>
      <c r="L4" s="3" t="s">
        <v>41</v>
      </c>
      <c r="M4" s="3" t="s">
        <v>42</v>
      </c>
      <c r="N4" s="4" t="s">
        <v>3</v>
      </c>
    </row>
    <row r="5" spans="1:17" x14ac:dyDescent="0.25">
      <c r="K5" s="5"/>
      <c r="N5" s="5"/>
    </row>
    <row r="6" spans="1:17" x14ac:dyDescent="0.25">
      <c r="A6" t="s">
        <v>4</v>
      </c>
      <c r="B6">
        <v>1616</v>
      </c>
      <c r="C6">
        <v>1757</v>
      </c>
      <c r="D6">
        <v>1834</v>
      </c>
      <c r="E6">
        <v>1828</v>
      </c>
      <c r="F6">
        <v>2038</v>
      </c>
      <c r="G6">
        <v>2251</v>
      </c>
      <c r="H6">
        <v>2459</v>
      </c>
      <c r="I6">
        <v>2448</v>
      </c>
      <c r="J6">
        <v>2357</v>
      </c>
      <c r="K6" s="6">
        <v>2176</v>
      </c>
      <c r="L6">
        <v>2060</v>
      </c>
      <c r="M6">
        <v>1979</v>
      </c>
      <c r="N6" s="5">
        <v>1986</v>
      </c>
    </row>
    <row r="7" spans="1:17" x14ac:dyDescent="0.25">
      <c r="A7" t="s">
        <v>28</v>
      </c>
      <c r="B7">
        <v>803</v>
      </c>
      <c r="C7">
        <v>944</v>
      </c>
      <c r="D7">
        <v>1007</v>
      </c>
      <c r="E7">
        <v>1063</v>
      </c>
      <c r="F7">
        <v>1199</v>
      </c>
      <c r="G7">
        <v>1508</v>
      </c>
      <c r="H7">
        <v>1687</v>
      </c>
      <c r="I7">
        <v>1935</v>
      </c>
      <c r="J7">
        <v>2073</v>
      </c>
      <c r="K7" s="6">
        <v>2074</v>
      </c>
      <c r="L7">
        <v>2181</v>
      </c>
      <c r="M7">
        <v>2246</v>
      </c>
      <c r="N7" s="5">
        <v>2290</v>
      </c>
    </row>
    <row r="8" spans="1:17" x14ac:dyDescent="0.25">
      <c r="A8" s="6" t="s">
        <v>5</v>
      </c>
      <c r="B8" s="6">
        <v>27</v>
      </c>
      <c r="C8" s="6">
        <v>177</v>
      </c>
      <c r="D8" s="7">
        <v>335</v>
      </c>
      <c r="E8" s="6">
        <v>512</v>
      </c>
      <c r="F8" s="6">
        <v>603</v>
      </c>
      <c r="G8" s="6">
        <v>654</v>
      </c>
      <c r="H8" s="6">
        <v>760</v>
      </c>
      <c r="I8" s="6">
        <v>821</v>
      </c>
      <c r="J8" s="6">
        <v>836</v>
      </c>
      <c r="K8" s="6">
        <v>796</v>
      </c>
      <c r="L8" s="6">
        <v>763</v>
      </c>
      <c r="M8" s="6">
        <v>840</v>
      </c>
      <c r="N8" s="5">
        <v>835</v>
      </c>
    </row>
    <row r="9" spans="1:17" x14ac:dyDescent="0.25">
      <c r="A9" s="6" t="s">
        <v>6</v>
      </c>
      <c r="B9" s="6">
        <v>65</v>
      </c>
      <c r="C9" s="6">
        <v>145</v>
      </c>
      <c r="D9" s="6">
        <v>247</v>
      </c>
      <c r="E9" s="6">
        <v>361</v>
      </c>
      <c r="F9" s="6">
        <v>482</v>
      </c>
      <c r="G9" s="6">
        <v>596</v>
      </c>
      <c r="H9" s="6">
        <v>692</v>
      </c>
      <c r="I9" s="6">
        <v>736</v>
      </c>
      <c r="J9" s="6">
        <v>806</v>
      </c>
      <c r="K9" s="6">
        <v>819</v>
      </c>
      <c r="L9" s="6">
        <v>991</v>
      </c>
      <c r="M9" s="6">
        <v>1155</v>
      </c>
      <c r="N9" s="5">
        <v>1144</v>
      </c>
    </row>
    <row r="10" spans="1:17" x14ac:dyDescent="0.25">
      <c r="A10" s="6" t="s">
        <v>7</v>
      </c>
      <c r="B10" s="6">
        <v>0</v>
      </c>
      <c r="C10" s="6">
        <v>0</v>
      </c>
      <c r="D10" s="6">
        <v>67</v>
      </c>
      <c r="E10" s="6">
        <v>152</v>
      </c>
      <c r="F10" s="6">
        <v>258</v>
      </c>
      <c r="G10" s="6">
        <v>371</v>
      </c>
      <c r="H10" s="6">
        <v>540</v>
      </c>
      <c r="I10" s="6">
        <v>593</v>
      </c>
      <c r="J10" s="6">
        <v>632</v>
      </c>
      <c r="K10" s="6">
        <v>616</v>
      </c>
      <c r="L10" s="6">
        <v>656</v>
      </c>
      <c r="M10" s="6">
        <v>665</v>
      </c>
      <c r="N10" s="5">
        <v>741</v>
      </c>
    </row>
    <row r="11" spans="1:17" x14ac:dyDescent="0.25">
      <c r="A11" s="6" t="s">
        <v>8</v>
      </c>
      <c r="B11" s="6">
        <v>361</v>
      </c>
      <c r="C11" s="6">
        <v>384</v>
      </c>
      <c r="D11" s="6">
        <v>404</v>
      </c>
      <c r="E11" s="6">
        <v>418</v>
      </c>
      <c r="F11" s="6">
        <v>435</v>
      </c>
      <c r="G11" s="6">
        <v>436</v>
      </c>
      <c r="H11" s="6">
        <v>453</v>
      </c>
      <c r="I11" s="6">
        <v>454</v>
      </c>
      <c r="J11" s="6">
        <v>479</v>
      </c>
      <c r="K11" s="6">
        <v>498</v>
      </c>
      <c r="L11" s="6">
        <v>504</v>
      </c>
      <c r="M11" s="6">
        <v>529</v>
      </c>
      <c r="N11" s="5">
        <v>530</v>
      </c>
    </row>
    <row r="12" spans="1:17" x14ac:dyDescent="0.25">
      <c r="A12" s="6" t="s">
        <v>29</v>
      </c>
      <c r="B12" s="6">
        <v>215</v>
      </c>
      <c r="C12" s="6">
        <v>210</v>
      </c>
      <c r="D12" s="6">
        <v>209</v>
      </c>
      <c r="E12" s="6">
        <v>213</v>
      </c>
      <c r="F12" s="6">
        <v>205</v>
      </c>
      <c r="G12" s="6">
        <v>190</v>
      </c>
      <c r="H12" s="6">
        <v>181</v>
      </c>
      <c r="I12" s="6">
        <v>183</v>
      </c>
      <c r="J12" s="6">
        <v>183</v>
      </c>
      <c r="K12" s="6">
        <v>184</v>
      </c>
      <c r="L12" s="6">
        <v>164</v>
      </c>
      <c r="M12" s="6">
        <v>133</v>
      </c>
      <c r="N12" s="5">
        <v>139</v>
      </c>
    </row>
    <row r="13" spans="1:17" x14ac:dyDescent="0.25">
      <c r="A13" s="6" t="s">
        <v>9</v>
      </c>
      <c r="B13" s="6">
        <v>180</v>
      </c>
      <c r="C13" s="6">
        <v>166</v>
      </c>
      <c r="D13" s="6">
        <v>165</v>
      </c>
      <c r="E13" s="6">
        <v>165</v>
      </c>
      <c r="F13" s="6">
        <v>169</v>
      </c>
      <c r="G13" s="6">
        <v>177</v>
      </c>
      <c r="H13" s="6">
        <v>176</v>
      </c>
      <c r="I13" s="6">
        <v>162</v>
      </c>
      <c r="J13" s="6">
        <v>152</v>
      </c>
      <c r="K13" s="6">
        <v>123</v>
      </c>
      <c r="L13" s="6">
        <v>108</v>
      </c>
      <c r="M13" s="6">
        <v>119</v>
      </c>
      <c r="N13" s="5">
        <v>116</v>
      </c>
    </row>
    <row r="14" spans="1:17" x14ac:dyDescent="0.25">
      <c r="A14" s="6" t="s">
        <v>10</v>
      </c>
      <c r="B14" s="6">
        <v>88</v>
      </c>
      <c r="C14" s="6">
        <v>98</v>
      </c>
      <c r="D14" s="6">
        <v>100</v>
      </c>
      <c r="E14" s="6">
        <v>82</v>
      </c>
      <c r="F14" s="6">
        <v>87</v>
      </c>
      <c r="G14" s="6">
        <v>90</v>
      </c>
      <c r="H14" s="6">
        <v>81</v>
      </c>
      <c r="I14" s="6">
        <v>65</v>
      </c>
      <c r="J14" s="6">
        <v>26</v>
      </c>
      <c r="K14" s="6">
        <v>0</v>
      </c>
      <c r="L14" s="6">
        <v>0</v>
      </c>
      <c r="M14" s="6">
        <v>0</v>
      </c>
      <c r="N14" s="5">
        <v>0</v>
      </c>
    </row>
    <row r="15" spans="1:17" x14ac:dyDescent="0.25">
      <c r="A15" s="6" t="s">
        <v>11</v>
      </c>
      <c r="B15" s="6">
        <v>0</v>
      </c>
      <c r="C15" s="6">
        <v>0</v>
      </c>
      <c r="D15" s="6">
        <v>36</v>
      </c>
      <c r="E15" s="6">
        <v>50</v>
      </c>
      <c r="F15" s="6">
        <v>36</v>
      </c>
      <c r="G15" s="6">
        <v>19</v>
      </c>
      <c r="H15" s="6">
        <v>10</v>
      </c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5">
        <v>0</v>
      </c>
    </row>
    <row r="16" spans="1:17" x14ac:dyDescent="0.25">
      <c r="A16" s="6" t="s">
        <v>12</v>
      </c>
      <c r="B16" s="6">
        <v>5</v>
      </c>
      <c r="C16" s="6">
        <v>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</row>
    <row r="17" spans="1:14" x14ac:dyDescent="0.25">
      <c r="A17" s="6" t="s">
        <v>13</v>
      </c>
      <c r="B17">
        <f t="shared" ref="B17:N17" si="0">SUM(B6:B16)</f>
        <v>3360</v>
      </c>
      <c r="C17">
        <f t="shared" si="0"/>
        <v>3883</v>
      </c>
      <c r="D17">
        <f t="shared" si="0"/>
        <v>4404</v>
      </c>
      <c r="E17">
        <f t="shared" si="0"/>
        <v>4844</v>
      </c>
      <c r="F17">
        <f t="shared" si="0"/>
        <v>5512</v>
      </c>
      <c r="G17">
        <f t="shared" si="0"/>
        <v>6292</v>
      </c>
      <c r="H17">
        <f t="shared" si="0"/>
        <v>7039</v>
      </c>
      <c r="I17">
        <f t="shared" si="0"/>
        <v>7399</v>
      </c>
      <c r="J17">
        <f t="shared" si="0"/>
        <v>7544</v>
      </c>
      <c r="K17" s="6">
        <f t="shared" si="0"/>
        <v>7286</v>
      </c>
      <c r="L17" s="6">
        <f t="shared" si="0"/>
        <v>7427</v>
      </c>
      <c r="M17" s="6">
        <f t="shared" si="0"/>
        <v>7666</v>
      </c>
      <c r="N17" s="5">
        <f t="shared" si="0"/>
        <v>7781</v>
      </c>
    </row>
    <row r="18" spans="1:14" x14ac:dyDescent="0.25">
      <c r="A18" s="6"/>
    </row>
    <row r="20" spans="1:14" x14ac:dyDescent="0.25">
      <c r="A20" s="8" t="s">
        <v>16</v>
      </c>
      <c r="B20" s="2" t="s">
        <v>31</v>
      </c>
      <c r="C20" s="2" t="s">
        <v>32</v>
      </c>
      <c r="D20" s="2" t="s">
        <v>33</v>
      </c>
      <c r="E20" s="2" t="s">
        <v>34</v>
      </c>
      <c r="F20" s="2" t="s">
        <v>35</v>
      </c>
      <c r="G20" s="2" t="s">
        <v>36</v>
      </c>
      <c r="H20" s="2" t="s">
        <v>37</v>
      </c>
      <c r="I20" s="2" t="s">
        <v>38</v>
      </c>
      <c r="J20" s="2" t="s">
        <v>39</v>
      </c>
      <c r="K20" s="3" t="s">
        <v>40</v>
      </c>
      <c r="L20" s="3" t="s">
        <v>41</v>
      </c>
      <c r="M20" s="3" t="s">
        <v>42</v>
      </c>
    </row>
    <row r="22" spans="1:14" x14ac:dyDescent="0.25">
      <c r="A22" t="s">
        <v>17</v>
      </c>
      <c r="B22">
        <v>6</v>
      </c>
      <c r="C22">
        <v>12</v>
      </c>
      <c r="D22">
        <v>39</v>
      </c>
      <c r="E22">
        <v>61</v>
      </c>
      <c r="F22">
        <v>109</v>
      </c>
      <c r="G22">
        <v>155</v>
      </c>
      <c r="H22">
        <v>200</v>
      </c>
      <c r="I22">
        <v>236</v>
      </c>
      <c r="J22">
        <v>233</v>
      </c>
      <c r="K22">
        <v>243</v>
      </c>
      <c r="L22">
        <v>258</v>
      </c>
    </row>
    <row r="23" spans="1:14" x14ac:dyDescent="0.25">
      <c r="A23" t="s">
        <v>18</v>
      </c>
      <c r="B23">
        <v>11</v>
      </c>
      <c r="C23">
        <v>24</v>
      </c>
      <c r="D23">
        <v>52</v>
      </c>
      <c r="E23">
        <v>66</v>
      </c>
      <c r="F23">
        <v>71</v>
      </c>
      <c r="G23">
        <v>82</v>
      </c>
      <c r="H23">
        <v>99</v>
      </c>
      <c r="I23">
        <v>106</v>
      </c>
      <c r="J23">
        <v>86</v>
      </c>
      <c r="K23">
        <v>88</v>
      </c>
      <c r="L23">
        <v>92</v>
      </c>
    </row>
    <row r="24" spans="1:14" x14ac:dyDescent="0.25">
      <c r="A24" t="s">
        <v>19</v>
      </c>
      <c r="B24">
        <v>3</v>
      </c>
      <c r="C24">
        <v>13</v>
      </c>
      <c r="D24">
        <v>31</v>
      </c>
      <c r="E24">
        <v>42</v>
      </c>
      <c r="F24">
        <v>68</v>
      </c>
      <c r="G24">
        <v>78</v>
      </c>
      <c r="H24">
        <v>96</v>
      </c>
      <c r="I24">
        <v>96</v>
      </c>
      <c r="J24">
        <v>89</v>
      </c>
      <c r="K24">
        <v>88</v>
      </c>
      <c r="L24">
        <v>93</v>
      </c>
    </row>
    <row r="25" spans="1:14" x14ac:dyDescent="0.25">
      <c r="A25" t="s">
        <v>20</v>
      </c>
      <c r="B25">
        <v>0</v>
      </c>
      <c r="C25">
        <v>25</v>
      </c>
      <c r="D25">
        <v>36</v>
      </c>
      <c r="E25">
        <v>49</v>
      </c>
      <c r="F25">
        <v>57</v>
      </c>
      <c r="G25">
        <v>47</v>
      </c>
      <c r="H25">
        <v>46</v>
      </c>
      <c r="I25">
        <v>52</v>
      </c>
      <c r="J25">
        <v>81</v>
      </c>
      <c r="K25">
        <v>92</v>
      </c>
      <c r="L25">
        <v>77</v>
      </c>
    </row>
    <row r="26" spans="1:14" x14ac:dyDescent="0.25">
      <c r="A26" t="s">
        <v>21</v>
      </c>
      <c r="B26">
        <v>0</v>
      </c>
      <c r="C26">
        <v>0</v>
      </c>
      <c r="D26">
        <v>10</v>
      </c>
      <c r="E26">
        <v>23</v>
      </c>
      <c r="F26">
        <v>36</v>
      </c>
      <c r="G26">
        <v>54</v>
      </c>
      <c r="H26">
        <v>71</v>
      </c>
      <c r="I26">
        <v>73</v>
      </c>
      <c r="J26">
        <v>82</v>
      </c>
      <c r="K26">
        <v>91</v>
      </c>
      <c r="L26">
        <v>106</v>
      </c>
    </row>
    <row r="27" spans="1:14" x14ac:dyDescent="0.25">
      <c r="A27" t="s">
        <v>22</v>
      </c>
      <c r="B27">
        <v>23</v>
      </c>
      <c r="C27">
        <v>42</v>
      </c>
      <c r="D27">
        <v>37</v>
      </c>
      <c r="E27">
        <v>58</v>
      </c>
      <c r="F27">
        <v>94</v>
      </c>
      <c r="G27">
        <v>117</v>
      </c>
      <c r="H27">
        <v>117</v>
      </c>
      <c r="I27">
        <v>61</v>
      </c>
      <c r="J27">
        <v>41</v>
      </c>
      <c r="K27">
        <v>45</v>
      </c>
      <c r="L27">
        <v>47</v>
      </c>
    </row>
    <row r="28" spans="1:14" x14ac:dyDescent="0.25">
      <c r="A28" t="s">
        <v>23</v>
      </c>
      <c r="B28">
        <v>0</v>
      </c>
      <c r="C28">
        <v>15</v>
      </c>
      <c r="D28">
        <v>27</v>
      </c>
      <c r="E28">
        <v>32</v>
      </c>
      <c r="F28">
        <v>29</v>
      </c>
      <c r="G28">
        <v>37</v>
      </c>
      <c r="H28">
        <v>45</v>
      </c>
      <c r="I28">
        <v>35</v>
      </c>
      <c r="J28">
        <v>28</v>
      </c>
      <c r="K28">
        <v>24</v>
      </c>
      <c r="L28">
        <v>36</v>
      </c>
    </row>
    <row r="29" spans="1:14" x14ac:dyDescent="0.25">
      <c r="A29" t="s">
        <v>24</v>
      </c>
      <c r="B29">
        <v>1</v>
      </c>
      <c r="C29">
        <v>4</v>
      </c>
      <c r="D29">
        <v>8</v>
      </c>
      <c r="E29">
        <v>11</v>
      </c>
      <c r="F29">
        <v>15</v>
      </c>
      <c r="G29">
        <v>15</v>
      </c>
      <c r="H29">
        <v>21</v>
      </c>
      <c r="I29">
        <v>20</v>
      </c>
      <c r="J29">
        <v>18</v>
      </c>
      <c r="K29">
        <v>13</v>
      </c>
      <c r="L29">
        <v>15</v>
      </c>
    </row>
    <row r="30" spans="1:14" x14ac:dyDescent="0.25">
      <c r="A30" t="s">
        <v>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20</v>
      </c>
      <c r="I30">
        <v>10</v>
      </c>
      <c r="J30">
        <v>0</v>
      </c>
      <c r="K30">
        <v>0</v>
      </c>
      <c r="L30">
        <v>0</v>
      </c>
    </row>
    <row r="31" spans="1:14" x14ac:dyDescent="0.25">
      <c r="A31" t="s">
        <v>13</v>
      </c>
      <c r="B31">
        <f t="shared" ref="B31:L31" si="1">SUM(B22:B30)</f>
        <v>44</v>
      </c>
      <c r="C31">
        <f t="shared" si="1"/>
        <v>135</v>
      </c>
      <c r="D31">
        <f t="shared" si="1"/>
        <v>240</v>
      </c>
      <c r="E31">
        <f t="shared" si="1"/>
        <v>342</v>
      </c>
      <c r="F31">
        <f t="shared" si="1"/>
        <v>479</v>
      </c>
      <c r="G31">
        <f t="shared" si="1"/>
        <v>585</v>
      </c>
      <c r="H31">
        <f t="shared" si="1"/>
        <v>715</v>
      </c>
      <c r="I31">
        <f t="shared" si="1"/>
        <v>689</v>
      </c>
      <c r="J31">
        <f t="shared" si="1"/>
        <v>658</v>
      </c>
      <c r="K31">
        <f t="shared" si="1"/>
        <v>684</v>
      </c>
      <c r="L31">
        <f t="shared" si="1"/>
        <v>724</v>
      </c>
    </row>
    <row r="33" spans="1:17" x14ac:dyDescent="0.25">
      <c r="A33" t="s">
        <v>0</v>
      </c>
    </row>
    <row r="34" spans="1:17" x14ac:dyDescent="0.25">
      <c r="A34" s="1" t="s">
        <v>26</v>
      </c>
      <c r="B34" s="1"/>
      <c r="C34" s="1"/>
      <c r="D34" s="1"/>
      <c r="E34" s="1"/>
      <c r="F34" s="1"/>
      <c r="G34" s="1"/>
      <c r="H34" s="1"/>
      <c r="I34" s="1"/>
      <c r="L34" s="1"/>
      <c r="M34" s="1"/>
      <c r="N34" s="1"/>
      <c r="O34" s="1" t="s">
        <v>1</v>
      </c>
      <c r="Q34" t="s">
        <v>15</v>
      </c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L35" s="1"/>
      <c r="M35" s="1"/>
      <c r="N35" s="1"/>
      <c r="O35" s="1"/>
    </row>
    <row r="36" spans="1:17" x14ac:dyDescent="0.25">
      <c r="A36" s="1" t="s">
        <v>2</v>
      </c>
      <c r="B36" s="2" t="s">
        <v>31</v>
      </c>
      <c r="C36" s="2" t="s">
        <v>32</v>
      </c>
      <c r="D36" s="2" t="s">
        <v>33</v>
      </c>
      <c r="E36" s="2" t="s">
        <v>34</v>
      </c>
      <c r="F36" s="2" t="s">
        <v>35</v>
      </c>
      <c r="G36" s="2" t="s">
        <v>36</v>
      </c>
      <c r="H36" s="2" t="s">
        <v>37</v>
      </c>
      <c r="I36" s="2" t="s">
        <v>38</v>
      </c>
      <c r="J36" s="2" t="s">
        <v>39</v>
      </c>
      <c r="K36" s="3" t="s">
        <v>40</v>
      </c>
      <c r="L36" s="3" t="s">
        <v>41</v>
      </c>
      <c r="M36" s="3" t="s">
        <v>42</v>
      </c>
      <c r="N36" s="4" t="s">
        <v>3</v>
      </c>
    </row>
    <row r="37" spans="1:17" x14ac:dyDescent="0.25">
      <c r="K37" s="5"/>
      <c r="N37" s="5"/>
    </row>
    <row r="38" spans="1:17" x14ac:dyDescent="0.25">
      <c r="A38" t="s">
        <v>4</v>
      </c>
      <c r="B38">
        <v>40</v>
      </c>
      <c r="C38">
        <v>57</v>
      </c>
      <c r="D38">
        <v>69</v>
      </c>
      <c r="E38">
        <v>84</v>
      </c>
      <c r="F38">
        <v>113</v>
      </c>
      <c r="G38">
        <v>165</v>
      </c>
      <c r="H38">
        <v>177</v>
      </c>
      <c r="I38">
        <v>188</v>
      </c>
      <c r="J38">
        <v>210</v>
      </c>
      <c r="K38" s="6">
        <v>232</v>
      </c>
      <c r="L38">
        <v>258</v>
      </c>
      <c r="M38">
        <v>260</v>
      </c>
      <c r="N38" s="5" t="s">
        <v>27</v>
      </c>
    </row>
    <row r="39" spans="1:17" x14ac:dyDescent="0.25">
      <c r="A39" t="s">
        <v>28</v>
      </c>
      <c r="B39">
        <v>33</v>
      </c>
      <c r="C39">
        <v>36</v>
      </c>
      <c r="D39">
        <v>35</v>
      </c>
      <c r="E39">
        <v>35</v>
      </c>
      <c r="F39">
        <v>43</v>
      </c>
      <c r="G39">
        <v>74</v>
      </c>
      <c r="H39">
        <v>94</v>
      </c>
      <c r="I39">
        <v>126</v>
      </c>
      <c r="J39">
        <v>158</v>
      </c>
      <c r="K39" s="6">
        <v>175</v>
      </c>
      <c r="L39">
        <v>214</v>
      </c>
      <c r="M39">
        <v>269</v>
      </c>
      <c r="N39" s="5" t="s">
        <v>27</v>
      </c>
    </row>
    <row r="40" spans="1:17" x14ac:dyDescent="0.25">
      <c r="A40" s="6" t="s">
        <v>5</v>
      </c>
      <c r="B40" s="6">
        <v>0</v>
      </c>
      <c r="C40" s="6">
        <v>18</v>
      </c>
      <c r="D40" s="7">
        <v>52</v>
      </c>
      <c r="E40" s="6">
        <v>80</v>
      </c>
      <c r="F40" s="6">
        <v>99</v>
      </c>
      <c r="G40" s="6">
        <v>114</v>
      </c>
      <c r="H40" s="6">
        <v>119</v>
      </c>
      <c r="I40" s="6">
        <v>168</v>
      </c>
      <c r="J40" s="6">
        <v>209</v>
      </c>
      <c r="K40" s="6">
        <v>219</v>
      </c>
      <c r="L40" s="6">
        <v>217</v>
      </c>
      <c r="M40" s="6">
        <v>245</v>
      </c>
      <c r="N40" s="5" t="s">
        <v>27</v>
      </c>
    </row>
    <row r="41" spans="1:17" x14ac:dyDescent="0.25">
      <c r="A41" s="6" t="s">
        <v>6</v>
      </c>
      <c r="B41" s="6">
        <v>2</v>
      </c>
      <c r="C41" s="6">
        <v>5</v>
      </c>
      <c r="D41" s="6">
        <v>9</v>
      </c>
      <c r="E41" s="6">
        <v>15</v>
      </c>
      <c r="F41" s="6">
        <v>19</v>
      </c>
      <c r="G41" s="6">
        <v>34</v>
      </c>
      <c r="H41" s="6">
        <v>38</v>
      </c>
      <c r="I41" s="6">
        <v>49</v>
      </c>
      <c r="J41" s="6">
        <v>59</v>
      </c>
      <c r="K41" s="6">
        <v>57</v>
      </c>
      <c r="L41" s="6">
        <v>109</v>
      </c>
      <c r="M41" s="6">
        <v>147</v>
      </c>
      <c r="N41" s="5" t="s">
        <v>27</v>
      </c>
    </row>
    <row r="42" spans="1:17" x14ac:dyDescent="0.25">
      <c r="A42" s="6" t="s">
        <v>7</v>
      </c>
      <c r="B42" s="6">
        <v>0</v>
      </c>
      <c r="C42" s="6">
        <v>0</v>
      </c>
      <c r="D42" s="6">
        <v>0</v>
      </c>
      <c r="E42" s="6">
        <v>3</v>
      </c>
      <c r="F42" s="6">
        <v>6</v>
      </c>
      <c r="G42" s="6">
        <v>7</v>
      </c>
      <c r="H42" s="6">
        <v>7</v>
      </c>
      <c r="I42" s="6">
        <v>6</v>
      </c>
      <c r="J42" s="6">
        <v>3</v>
      </c>
      <c r="K42" s="6">
        <v>4</v>
      </c>
      <c r="L42" s="6">
        <v>8</v>
      </c>
      <c r="M42" s="6">
        <v>10</v>
      </c>
      <c r="N42" s="5" t="s">
        <v>27</v>
      </c>
    </row>
    <row r="43" spans="1:17" x14ac:dyDescent="0.25">
      <c r="A43" s="6" t="s">
        <v>8</v>
      </c>
      <c r="B43" s="6">
        <v>0</v>
      </c>
      <c r="C43" s="6">
        <v>0</v>
      </c>
      <c r="D43" s="6">
        <v>2</v>
      </c>
      <c r="E43" s="6">
        <v>3</v>
      </c>
      <c r="F43" s="6">
        <v>2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5" t="s">
        <v>27</v>
      </c>
    </row>
    <row r="44" spans="1:17" x14ac:dyDescent="0.25">
      <c r="A44" s="6" t="s">
        <v>29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1</v>
      </c>
      <c r="L44" s="6">
        <v>0</v>
      </c>
      <c r="M44" s="6">
        <v>0</v>
      </c>
      <c r="N44" s="5" t="s">
        <v>27</v>
      </c>
    </row>
    <row r="45" spans="1:17" x14ac:dyDescent="0.25">
      <c r="A45" s="6" t="s">
        <v>9</v>
      </c>
      <c r="B45" s="6">
        <v>4</v>
      </c>
      <c r="C45" s="6">
        <v>5</v>
      </c>
      <c r="D45" s="6">
        <v>7</v>
      </c>
      <c r="E45" s="6">
        <v>9</v>
      </c>
      <c r="F45" s="6">
        <v>10</v>
      </c>
      <c r="G45" s="6">
        <v>10</v>
      </c>
      <c r="H45" s="6">
        <v>10</v>
      </c>
      <c r="I45" s="6">
        <v>12</v>
      </c>
      <c r="J45" s="6">
        <v>11</v>
      </c>
      <c r="K45" s="6">
        <v>9</v>
      </c>
      <c r="L45" s="6">
        <v>14</v>
      </c>
      <c r="M45" s="6">
        <v>11</v>
      </c>
      <c r="N45" s="5" t="s">
        <v>27</v>
      </c>
    </row>
    <row r="46" spans="1:17" x14ac:dyDescent="0.25">
      <c r="A46" s="6" t="s">
        <v>10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5" t="s">
        <v>27</v>
      </c>
    </row>
    <row r="47" spans="1:17" x14ac:dyDescent="0.25">
      <c r="A47" s="6" t="s">
        <v>11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5" t="s">
        <v>27</v>
      </c>
    </row>
    <row r="48" spans="1:17" x14ac:dyDescent="0.25">
      <c r="A48" s="6" t="s">
        <v>12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5" t="s">
        <v>27</v>
      </c>
    </row>
    <row r="49" spans="1:17" x14ac:dyDescent="0.25">
      <c r="A49" s="6" t="s">
        <v>13</v>
      </c>
      <c r="B49">
        <f t="shared" ref="B49:M49" si="2">SUM(B38:B48)</f>
        <v>79</v>
      </c>
      <c r="C49">
        <f t="shared" si="2"/>
        <v>121</v>
      </c>
      <c r="D49">
        <f t="shared" si="2"/>
        <v>174</v>
      </c>
      <c r="E49">
        <f t="shared" si="2"/>
        <v>229</v>
      </c>
      <c r="F49">
        <f t="shared" si="2"/>
        <v>292</v>
      </c>
      <c r="G49">
        <f t="shared" si="2"/>
        <v>404</v>
      </c>
      <c r="H49">
        <f t="shared" si="2"/>
        <v>446</v>
      </c>
      <c r="I49">
        <f t="shared" si="2"/>
        <v>550</v>
      </c>
      <c r="J49">
        <f t="shared" si="2"/>
        <v>650</v>
      </c>
      <c r="K49" s="6">
        <f t="shared" si="2"/>
        <v>697</v>
      </c>
      <c r="L49" s="6">
        <f t="shared" si="2"/>
        <v>820</v>
      </c>
      <c r="M49" s="6">
        <f t="shared" si="2"/>
        <v>942</v>
      </c>
      <c r="N49" s="5" t="s">
        <v>27</v>
      </c>
    </row>
    <row r="50" spans="1:17" x14ac:dyDescent="0.25">
      <c r="A50" s="6" t="s">
        <v>46</v>
      </c>
    </row>
    <row r="51" spans="1:17" x14ac:dyDescent="0.25">
      <c r="A51" s="6"/>
    </row>
    <row r="52" spans="1:17" x14ac:dyDescent="0.25">
      <c r="A52" t="s">
        <v>0</v>
      </c>
    </row>
    <row r="53" spans="1:17" x14ac:dyDescent="0.25">
      <c r="A53" s="1" t="s">
        <v>30</v>
      </c>
      <c r="B53" s="1"/>
      <c r="C53" s="1"/>
      <c r="D53" s="1"/>
      <c r="E53" s="1"/>
      <c r="F53" s="1"/>
      <c r="G53" s="1"/>
      <c r="H53" s="1"/>
      <c r="I53" s="1"/>
      <c r="L53" s="1"/>
      <c r="M53" s="1"/>
      <c r="N53" s="1"/>
      <c r="O53" s="1" t="s">
        <v>1</v>
      </c>
      <c r="Q53" t="s">
        <v>15</v>
      </c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L54" s="1"/>
      <c r="M54" s="1"/>
      <c r="N54" s="1"/>
      <c r="O54" s="1"/>
    </row>
    <row r="55" spans="1:17" x14ac:dyDescent="0.25">
      <c r="A55" s="1" t="s">
        <v>2</v>
      </c>
      <c r="B55" s="2" t="s">
        <v>31</v>
      </c>
      <c r="C55" s="2" t="s">
        <v>32</v>
      </c>
      <c r="D55" s="2" t="s">
        <v>33</v>
      </c>
      <c r="E55" s="2" t="s">
        <v>34</v>
      </c>
      <c r="F55" s="2" t="s">
        <v>35</v>
      </c>
      <c r="G55" s="2" t="s">
        <v>36</v>
      </c>
      <c r="H55" s="2" t="s">
        <v>37</v>
      </c>
      <c r="I55" s="2" t="s">
        <v>38</v>
      </c>
      <c r="J55" s="2" t="s">
        <v>39</v>
      </c>
      <c r="K55" s="3" t="s">
        <v>40</v>
      </c>
      <c r="L55" s="3" t="s">
        <v>41</v>
      </c>
      <c r="M55" s="3" t="s">
        <v>42</v>
      </c>
      <c r="N55" s="4" t="s">
        <v>3</v>
      </c>
    </row>
    <row r="56" spans="1:17" x14ac:dyDescent="0.25">
      <c r="K56" s="5"/>
      <c r="N56" s="5"/>
    </row>
    <row r="57" spans="1:17" x14ac:dyDescent="0.25">
      <c r="A57" t="s">
        <v>4</v>
      </c>
      <c r="B57">
        <f t="shared" ref="B57:M57" si="3">B6-B38</f>
        <v>1576</v>
      </c>
      <c r="C57">
        <f t="shared" si="3"/>
        <v>1700</v>
      </c>
      <c r="D57">
        <f t="shared" si="3"/>
        <v>1765</v>
      </c>
      <c r="E57">
        <f t="shared" si="3"/>
        <v>1744</v>
      </c>
      <c r="F57">
        <f t="shared" si="3"/>
        <v>1925</v>
      </c>
      <c r="G57">
        <f t="shared" si="3"/>
        <v>2086</v>
      </c>
      <c r="H57">
        <f t="shared" si="3"/>
        <v>2282</v>
      </c>
      <c r="I57">
        <f t="shared" si="3"/>
        <v>2260</v>
      </c>
      <c r="J57">
        <f t="shared" si="3"/>
        <v>2147</v>
      </c>
      <c r="K57">
        <f t="shared" si="3"/>
        <v>1944</v>
      </c>
      <c r="L57">
        <f t="shared" si="3"/>
        <v>1802</v>
      </c>
      <c r="M57">
        <f t="shared" si="3"/>
        <v>1719</v>
      </c>
      <c r="N57" s="5" t="s">
        <v>27</v>
      </c>
    </row>
    <row r="58" spans="1:17" x14ac:dyDescent="0.25">
      <c r="A58" t="s">
        <v>28</v>
      </c>
      <c r="B58">
        <f t="shared" ref="B58:M58" si="4">B7-B39</f>
        <v>770</v>
      </c>
      <c r="C58">
        <f t="shared" si="4"/>
        <v>908</v>
      </c>
      <c r="D58">
        <f t="shared" si="4"/>
        <v>972</v>
      </c>
      <c r="E58">
        <f t="shared" si="4"/>
        <v>1028</v>
      </c>
      <c r="F58">
        <f t="shared" si="4"/>
        <v>1156</v>
      </c>
      <c r="G58">
        <f t="shared" si="4"/>
        <v>1434</v>
      </c>
      <c r="H58">
        <f t="shared" si="4"/>
        <v>1593</v>
      </c>
      <c r="I58">
        <f t="shared" si="4"/>
        <v>1809</v>
      </c>
      <c r="J58">
        <f t="shared" si="4"/>
        <v>1915</v>
      </c>
      <c r="K58">
        <f t="shared" si="4"/>
        <v>1899</v>
      </c>
      <c r="L58">
        <f t="shared" si="4"/>
        <v>1967</v>
      </c>
      <c r="M58">
        <f t="shared" si="4"/>
        <v>1977</v>
      </c>
      <c r="N58" s="5" t="s">
        <v>27</v>
      </c>
    </row>
    <row r="59" spans="1:17" x14ac:dyDescent="0.25">
      <c r="A59" s="6" t="s">
        <v>5</v>
      </c>
      <c r="B59">
        <f t="shared" ref="B59:M59" si="5">B8-B40</f>
        <v>27</v>
      </c>
      <c r="C59">
        <f t="shared" si="5"/>
        <v>159</v>
      </c>
      <c r="D59">
        <f t="shared" si="5"/>
        <v>283</v>
      </c>
      <c r="E59">
        <f t="shared" si="5"/>
        <v>432</v>
      </c>
      <c r="F59">
        <f t="shared" si="5"/>
        <v>504</v>
      </c>
      <c r="G59">
        <f t="shared" si="5"/>
        <v>540</v>
      </c>
      <c r="H59">
        <f t="shared" si="5"/>
        <v>641</v>
      </c>
      <c r="I59">
        <f t="shared" si="5"/>
        <v>653</v>
      </c>
      <c r="J59">
        <f t="shared" si="5"/>
        <v>627</v>
      </c>
      <c r="K59">
        <f t="shared" si="5"/>
        <v>577</v>
      </c>
      <c r="L59">
        <f t="shared" si="5"/>
        <v>546</v>
      </c>
      <c r="M59">
        <f t="shared" si="5"/>
        <v>595</v>
      </c>
      <c r="N59" s="5" t="s">
        <v>27</v>
      </c>
    </row>
    <row r="60" spans="1:17" x14ac:dyDescent="0.25">
      <c r="A60" s="6" t="s">
        <v>6</v>
      </c>
      <c r="B60">
        <f t="shared" ref="B60:M60" si="6">B9-B41</f>
        <v>63</v>
      </c>
      <c r="C60">
        <f t="shared" si="6"/>
        <v>140</v>
      </c>
      <c r="D60">
        <f t="shared" si="6"/>
        <v>238</v>
      </c>
      <c r="E60">
        <f t="shared" si="6"/>
        <v>346</v>
      </c>
      <c r="F60">
        <f t="shared" si="6"/>
        <v>463</v>
      </c>
      <c r="G60">
        <f t="shared" si="6"/>
        <v>562</v>
      </c>
      <c r="H60">
        <f t="shared" si="6"/>
        <v>654</v>
      </c>
      <c r="I60">
        <f t="shared" si="6"/>
        <v>687</v>
      </c>
      <c r="J60">
        <f t="shared" si="6"/>
        <v>747</v>
      </c>
      <c r="K60">
        <f t="shared" si="6"/>
        <v>762</v>
      </c>
      <c r="L60">
        <f t="shared" si="6"/>
        <v>882</v>
      </c>
      <c r="M60">
        <f t="shared" si="6"/>
        <v>1008</v>
      </c>
      <c r="N60" s="5" t="s">
        <v>27</v>
      </c>
    </row>
    <row r="61" spans="1:17" x14ac:dyDescent="0.25">
      <c r="A61" s="6" t="s">
        <v>7</v>
      </c>
      <c r="B61">
        <f t="shared" ref="B61:M61" si="7">B10-B42</f>
        <v>0</v>
      </c>
      <c r="C61">
        <f t="shared" si="7"/>
        <v>0</v>
      </c>
      <c r="D61">
        <f t="shared" si="7"/>
        <v>67</v>
      </c>
      <c r="E61">
        <f t="shared" si="7"/>
        <v>149</v>
      </c>
      <c r="F61">
        <f t="shared" si="7"/>
        <v>252</v>
      </c>
      <c r="G61">
        <f t="shared" si="7"/>
        <v>364</v>
      </c>
      <c r="H61">
        <f t="shared" si="7"/>
        <v>533</v>
      </c>
      <c r="I61">
        <f t="shared" si="7"/>
        <v>587</v>
      </c>
      <c r="J61">
        <f t="shared" si="7"/>
        <v>629</v>
      </c>
      <c r="K61">
        <f t="shared" si="7"/>
        <v>612</v>
      </c>
      <c r="L61">
        <f t="shared" si="7"/>
        <v>648</v>
      </c>
      <c r="M61">
        <f t="shared" si="7"/>
        <v>655</v>
      </c>
      <c r="N61" s="5" t="s">
        <v>27</v>
      </c>
    </row>
    <row r="62" spans="1:17" x14ac:dyDescent="0.25">
      <c r="A62" s="6" t="s">
        <v>8</v>
      </c>
      <c r="B62">
        <f t="shared" ref="B62:M62" si="8">B11-B43</f>
        <v>361</v>
      </c>
      <c r="C62">
        <f t="shared" si="8"/>
        <v>384</v>
      </c>
      <c r="D62">
        <f t="shared" si="8"/>
        <v>402</v>
      </c>
      <c r="E62">
        <f t="shared" si="8"/>
        <v>415</v>
      </c>
      <c r="F62">
        <f t="shared" si="8"/>
        <v>433</v>
      </c>
      <c r="G62">
        <f t="shared" si="8"/>
        <v>436</v>
      </c>
      <c r="H62">
        <f t="shared" si="8"/>
        <v>453</v>
      </c>
      <c r="I62">
        <f t="shared" si="8"/>
        <v>454</v>
      </c>
      <c r="J62">
        <f t="shared" si="8"/>
        <v>479</v>
      </c>
      <c r="K62">
        <f t="shared" si="8"/>
        <v>498</v>
      </c>
      <c r="L62">
        <f t="shared" si="8"/>
        <v>504</v>
      </c>
      <c r="M62">
        <f t="shared" si="8"/>
        <v>529</v>
      </c>
      <c r="N62" s="5" t="s">
        <v>27</v>
      </c>
    </row>
    <row r="63" spans="1:17" x14ac:dyDescent="0.25">
      <c r="A63" s="6" t="s">
        <v>29</v>
      </c>
      <c r="B63">
        <f t="shared" ref="B63:M63" si="9">B12-B44</f>
        <v>215</v>
      </c>
      <c r="C63">
        <f t="shared" si="9"/>
        <v>210</v>
      </c>
      <c r="D63">
        <f t="shared" si="9"/>
        <v>209</v>
      </c>
      <c r="E63">
        <f t="shared" si="9"/>
        <v>213</v>
      </c>
      <c r="F63">
        <f t="shared" si="9"/>
        <v>205</v>
      </c>
      <c r="G63">
        <f t="shared" si="9"/>
        <v>190</v>
      </c>
      <c r="H63">
        <f t="shared" si="9"/>
        <v>181</v>
      </c>
      <c r="I63">
        <f t="shared" si="9"/>
        <v>182</v>
      </c>
      <c r="J63">
        <f t="shared" si="9"/>
        <v>183</v>
      </c>
      <c r="K63">
        <f t="shared" si="9"/>
        <v>183</v>
      </c>
      <c r="L63">
        <f t="shared" si="9"/>
        <v>164</v>
      </c>
      <c r="M63">
        <f t="shared" si="9"/>
        <v>133</v>
      </c>
      <c r="N63" s="5" t="s">
        <v>27</v>
      </c>
    </row>
    <row r="64" spans="1:17" x14ac:dyDescent="0.25">
      <c r="A64" s="6" t="s">
        <v>9</v>
      </c>
      <c r="B64">
        <f t="shared" ref="B64:M64" si="10">B13-B45</f>
        <v>176</v>
      </c>
      <c r="C64">
        <f t="shared" si="10"/>
        <v>161</v>
      </c>
      <c r="D64">
        <f t="shared" si="10"/>
        <v>158</v>
      </c>
      <c r="E64">
        <f t="shared" si="10"/>
        <v>156</v>
      </c>
      <c r="F64">
        <f t="shared" si="10"/>
        <v>159</v>
      </c>
      <c r="G64">
        <f t="shared" si="10"/>
        <v>167</v>
      </c>
      <c r="H64">
        <f t="shared" si="10"/>
        <v>166</v>
      </c>
      <c r="I64">
        <f t="shared" si="10"/>
        <v>150</v>
      </c>
      <c r="J64">
        <f t="shared" si="10"/>
        <v>141</v>
      </c>
      <c r="K64">
        <f t="shared" si="10"/>
        <v>114</v>
      </c>
      <c r="L64">
        <f t="shared" si="10"/>
        <v>94</v>
      </c>
      <c r="M64">
        <f t="shared" si="10"/>
        <v>108</v>
      </c>
      <c r="N64" s="5" t="s">
        <v>27</v>
      </c>
    </row>
    <row r="65" spans="1:14" x14ac:dyDescent="0.25">
      <c r="A65" s="6" t="s">
        <v>10</v>
      </c>
      <c r="B65">
        <f t="shared" ref="B65:M65" si="11">B14-B46</f>
        <v>88</v>
      </c>
      <c r="C65">
        <f t="shared" si="11"/>
        <v>98</v>
      </c>
      <c r="D65">
        <f t="shared" si="11"/>
        <v>100</v>
      </c>
      <c r="E65">
        <f t="shared" si="11"/>
        <v>82</v>
      </c>
      <c r="F65">
        <f t="shared" si="11"/>
        <v>87</v>
      </c>
      <c r="G65">
        <f t="shared" si="11"/>
        <v>90</v>
      </c>
      <c r="H65">
        <f t="shared" si="11"/>
        <v>80</v>
      </c>
      <c r="I65">
        <f t="shared" si="11"/>
        <v>65</v>
      </c>
      <c r="J65">
        <f t="shared" si="11"/>
        <v>26</v>
      </c>
      <c r="K65">
        <f t="shared" si="11"/>
        <v>0</v>
      </c>
      <c r="L65">
        <f t="shared" si="11"/>
        <v>0</v>
      </c>
      <c r="M65">
        <f t="shared" si="11"/>
        <v>0</v>
      </c>
      <c r="N65" s="5" t="s">
        <v>27</v>
      </c>
    </row>
    <row r="66" spans="1:14" x14ac:dyDescent="0.25">
      <c r="A66" s="6" t="s">
        <v>11</v>
      </c>
      <c r="B66">
        <f t="shared" ref="B66:M66" si="12">B15-B47</f>
        <v>0</v>
      </c>
      <c r="C66">
        <f t="shared" si="12"/>
        <v>0</v>
      </c>
      <c r="D66">
        <f t="shared" si="12"/>
        <v>36</v>
      </c>
      <c r="E66">
        <f t="shared" si="12"/>
        <v>50</v>
      </c>
      <c r="F66">
        <f t="shared" si="12"/>
        <v>36</v>
      </c>
      <c r="G66">
        <f t="shared" si="12"/>
        <v>19</v>
      </c>
      <c r="H66">
        <f t="shared" si="12"/>
        <v>10</v>
      </c>
      <c r="I66">
        <f t="shared" si="12"/>
        <v>2</v>
      </c>
      <c r="J66">
        <f t="shared" si="12"/>
        <v>0</v>
      </c>
      <c r="K66">
        <f t="shared" si="12"/>
        <v>0</v>
      </c>
      <c r="L66">
        <f t="shared" si="12"/>
        <v>0</v>
      </c>
      <c r="M66">
        <f t="shared" si="12"/>
        <v>0</v>
      </c>
      <c r="N66" s="5" t="s">
        <v>27</v>
      </c>
    </row>
    <row r="67" spans="1:14" x14ac:dyDescent="0.25">
      <c r="A67" s="6" t="s">
        <v>12</v>
      </c>
      <c r="B67">
        <f t="shared" ref="B67:M67" si="13">B16-B48</f>
        <v>5</v>
      </c>
      <c r="C67">
        <f t="shared" si="13"/>
        <v>2</v>
      </c>
      <c r="D67">
        <f t="shared" si="13"/>
        <v>0</v>
      </c>
      <c r="E67">
        <f t="shared" si="13"/>
        <v>0</v>
      </c>
      <c r="F67">
        <f t="shared" si="13"/>
        <v>0</v>
      </c>
      <c r="G67">
        <f t="shared" si="13"/>
        <v>0</v>
      </c>
      <c r="H67">
        <f t="shared" si="13"/>
        <v>0</v>
      </c>
      <c r="I67">
        <f t="shared" si="13"/>
        <v>0</v>
      </c>
      <c r="J67">
        <f t="shared" si="13"/>
        <v>0</v>
      </c>
      <c r="K67">
        <f t="shared" si="13"/>
        <v>0</v>
      </c>
      <c r="L67">
        <f t="shared" si="13"/>
        <v>0</v>
      </c>
      <c r="M67">
        <f t="shared" si="13"/>
        <v>0</v>
      </c>
      <c r="N67" s="5" t="s">
        <v>27</v>
      </c>
    </row>
    <row r="68" spans="1:14" x14ac:dyDescent="0.25">
      <c r="A68" s="6" t="s">
        <v>13</v>
      </c>
      <c r="B68">
        <f t="shared" ref="B68" si="14">SUM(B57:B67)</f>
        <v>3281</v>
      </c>
      <c r="C68">
        <f t="shared" ref="C68:M68" si="15">C17-C49</f>
        <v>3762</v>
      </c>
      <c r="D68">
        <f t="shared" si="15"/>
        <v>4230</v>
      </c>
      <c r="E68">
        <f t="shared" si="15"/>
        <v>4615</v>
      </c>
      <c r="F68">
        <f t="shared" si="15"/>
        <v>5220</v>
      </c>
      <c r="G68">
        <f t="shared" si="15"/>
        <v>5888</v>
      </c>
      <c r="H68">
        <f t="shared" si="15"/>
        <v>6593</v>
      </c>
      <c r="I68">
        <f t="shared" si="15"/>
        <v>6849</v>
      </c>
      <c r="J68">
        <f t="shared" si="15"/>
        <v>6894</v>
      </c>
      <c r="K68">
        <f t="shared" si="15"/>
        <v>6589</v>
      </c>
      <c r="L68">
        <f t="shared" si="15"/>
        <v>6607</v>
      </c>
      <c r="M68">
        <f t="shared" si="15"/>
        <v>6724</v>
      </c>
      <c r="N68" s="5" t="s">
        <v>27</v>
      </c>
    </row>
    <row r="69" spans="1:14" x14ac:dyDescent="0.25">
      <c r="A69" s="6"/>
    </row>
    <row r="70" spans="1:14" x14ac:dyDescent="0.25">
      <c r="A70" t="s">
        <v>0</v>
      </c>
    </row>
    <row r="71" spans="1:14" x14ac:dyDescent="0.25">
      <c r="A71" s="1" t="s">
        <v>43</v>
      </c>
      <c r="B71" s="1"/>
      <c r="C71" s="1"/>
      <c r="D71" s="1"/>
      <c r="E71" s="1"/>
      <c r="F71" s="1"/>
      <c r="G71" s="1"/>
      <c r="H71" s="1"/>
      <c r="I71" s="1"/>
      <c r="L71" s="1"/>
      <c r="M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L72" s="1"/>
      <c r="M72" s="1"/>
    </row>
    <row r="73" spans="1:14" x14ac:dyDescent="0.25">
      <c r="A73" s="1"/>
      <c r="B73" s="2" t="s">
        <v>31</v>
      </c>
      <c r="C73" s="2" t="s">
        <v>32</v>
      </c>
      <c r="D73" s="2" t="s">
        <v>33</v>
      </c>
      <c r="E73" s="2" t="s">
        <v>34</v>
      </c>
      <c r="F73" s="2" t="s">
        <v>35</v>
      </c>
      <c r="G73" s="2" t="s">
        <v>36</v>
      </c>
      <c r="H73" s="2" t="s">
        <v>37</v>
      </c>
      <c r="I73" s="2" t="s">
        <v>38</v>
      </c>
      <c r="J73" s="2" t="s">
        <v>39</v>
      </c>
      <c r="K73" s="3" t="s">
        <v>40</v>
      </c>
      <c r="L73" s="3" t="s">
        <v>41</v>
      </c>
      <c r="M73" s="3" t="s">
        <v>42</v>
      </c>
    </row>
    <row r="74" spans="1:14" x14ac:dyDescent="0.25">
      <c r="K74" s="5"/>
    </row>
    <row r="75" spans="1:14" x14ac:dyDescent="0.25">
      <c r="A75" t="s">
        <v>44</v>
      </c>
      <c r="B75">
        <v>3825</v>
      </c>
      <c r="C75">
        <v>4549</v>
      </c>
      <c r="D75">
        <v>5461</v>
      </c>
      <c r="E75">
        <v>6020</v>
      </c>
      <c r="F75">
        <v>6923</v>
      </c>
      <c r="G75">
        <v>6923</v>
      </c>
      <c r="H75">
        <v>6923</v>
      </c>
      <c r="I75">
        <v>6923</v>
      </c>
      <c r="J75">
        <v>6947</v>
      </c>
      <c r="K75" s="6">
        <v>6971</v>
      </c>
      <c r="L75">
        <v>6971</v>
      </c>
      <c r="M75">
        <v>6971</v>
      </c>
    </row>
    <row r="76" spans="1:14" x14ac:dyDescent="0.25">
      <c r="A76" t="s">
        <v>45</v>
      </c>
      <c r="B76">
        <v>2965</v>
      </c>
      <c r="C76">
        <v>3505</v>
      </c>
      <c r="D76">
        <v>4041</v>
      </c>
      <c r="E76">
        <v>4569</v>
      </c>
      <c r="F76">
        <v>5236</v>
      </c>
      <c r="G76">
        <v>5922</v>
      </c>
      <c r="H76">
        <v>6616</v>
      </c>
      <c r="I76">
        <v>6910</v>
      </c>
      <c r="J76">
        <v>6858</v>
      </c>
      <c r="K76" s="6">
        <v>6639</v>
      </c>
      <c r="L76">
        <v>6641</v>
      </c>
      <c r="M76">
        <v>6650</v>
      </c>
    </row>
    <row r="89" spans="1:13" x14ac:dyDescent="0.25">
      <c r="A89" s="1" t="s">
        <v>47</v>
      </c>
      <c r="B89" s="1"/>
      <c r="C89" s="1"/>
      <c r="D89" s="1"/>
      <c r="E89" s="1"/>
      <c r="F89" s="1"/>
      <c r="G89" s="1"/>
      <c r="H89" s="1"/>
      <c r="I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L90" s="1"/>
      <c r="M90" s="1"/>
    </row>
    <row r="91" spans="1:13" x14ac:dyDescent="0.25">
      <c r="A91" s="1"/>
      <c r="B91" s="2" t="s">
        <v>31</v>
      </c>
      <c r="C91" s="2" t="s">
        <v>32</v>
      </c>
      <c r="D91" s="2" t="s">
        <v>33</v>
      </c>
      <c r="E91" s="2" t="s">
        <v>34</v>
      </c>
      <c r="F91" s="2" t="s">
        <v>35</v>
      </c>
      <c r="G91" s="2" t="s">
        <v>36</v>
      </c>
      <c r="H91" s="2" t="s">
        <v>37</v>
      </c>
      <c r="I91" s="2" t="s">
        <v>38</v>
      </c>
      <c r="J91" s="2" t="s">
        <v>39</v>
      </c>
      <c r="K91" s="3" t="s">
        <v>40</v>
      </c>
      <c r="L91" s="3" t="s">
        <v>41</v>
      </c>
      <c r="M91" s="3" t="s">
        <v>42</v>
      </c>
    </row>
    <row r="92" spans="1:13" x14ac:dyDescent="0.25">
      <c r="K92" s="5"/>
    </row>
    <row r="93" spans="1:13" x14ac:dyDescent="0.25">
      <c r="A93" t="s">
        <v>48</v>
      </c>
      <c r="B93">
        <v>0</v>
      </c>
      <c r="C93">
        <v>0</v>
      </c>
      <c r="D93">
        <v>8</v>
      </c>
      <c r="E93">
        <v>20</v>
      </c>
      <c r="F93">
        <v>40</v>
      </c>
      <c r="G93">
        <v>56</v>
      </c>
      <c r="H93">
        <v>79</v>
      </c>
      <c r="I93">
        <v>77</v>
      </c>
      <c r="J93">
        <v>83</v>
      </c>
      <c r="K93" s="6">
        <v>104</v>
      </c>
      <c r="L93">
        <v>105</v>
      </c>
      <c r="M93" t="s">
        <v>27</v>
      </c>
    </row>
    <row r="94" spans="1:13" x14ac:dyDescent="0.25">
      <c r="A94" t="s">
        <v>49</v>
      </c>
      <c r="B94">
        <v>0</v>
      </c>
      <c r="C94">
        <v>0</v>
      </c>
      <c r="D94">
        <v>7</v>
      </c>
      <c r="E94">
        <v>18</v>
      </c>
      <c r="F94">
        <v>27</v>
      </c>
      <c r="G94">
        <v>43</v>
      </c>
      <c r="H94">
        <v>66</v>
      </c>
      <c r="I94">
        <v>69</v>
      </c>
      <c r="J94">
        <v>76</v>
      </c>
      <c r="K94" s="6">
        <v>92</v>
      </c>
      <c r="L94">
        <v>110</v>
      </c>
      <c r="M94" t="s">
        <v>27</v>
      </c>
    </row>
    <row r="95" spans="1:13" x14ac:dyDescent="0.25">
      <c r="A95" t="s">
        <v>50</v>
      </c>
      <c r="B95">
        <v>0</v>
      </c>
      <c r="C95">
        <v>0</v>
      </c>
      <c r="D95">
        <v>15</v>
      </c>
      <c r="E95">
        <v>38</v>
      </c>
      <c r="F95">
        <v>67</v>
      </c>
      <c r="G95">
        <v>99</v>
      </c>
      <c r="H95">
        <v>145</v>
      </c>
      <c r="I95">
        <v>146</v>
      </c>
      <c r="J95">
        <v>159</v>
      </c>
      <c r="K95">
        <v>196</v>
      </c>
      <c r="L95">
        <v>215</v>
      </c>
    </row>
    <row r="97" spans="1:13" x14ac:dyDescent="0.25">
      <c r="A97" t="s">
        <v>51</v>
      </c>
    </row>
    <row r="107" spans="1:13" x14ac:dyDescent="0.25">
      <c r="A107" s="1" t="s">
        <v>57</v>
      </c>
      <c r="B107" s="1"/>
      <c r="C107" s="1"/>
      <c r="D107" s="1"/>
      <c r="E107" s="1"/>
      <c r="F107" s="1"/>
      <c r="G107" s="1"/>
      <c r="H107" s="1"/>
      <c r="I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L108" s="1"/>
      <c r="M108" s="1"/>
    </row>
    <row r="109" spans="1:13" x14ac:dyDescent="0.25">
      <c r="A109" s="1"/>
      <c r="B109" s="2" t="s">
        <v>32</v>
      </c>
      <c r="C109" s="2" t="s">
        <v>33</v>
      </c>
      <c r="D109" s="2" t="s">
        <v>34</v>
      </c>
      <c r="E109" s="2" t="s">
        <v>35</v>
      </c>
      <c r="F109" s="2" t="s">
        <v>36</v>
      </c>
      <c r="G109" s="2" t="s">
        <v>37</v>
      </c>
      <c r="H109" s="2" t="s">
        <v>38</v>
      </c>
      <c r="I109" s="2" t="s">
        <v>39</v>
      </c>
      <c r="J109" s="3" t="s">
        <v>40</v>
      </c>
      <c r="K109" s="3" t="s">
        <v>41</v>
      </c>
      <c r="M109" s="3" t="s">
        <v>27</v>
      </c>
    </row>
    <row r="110" spans="1:13" x14ac:dyDescent="0.25">
      <c r="J110" s="5"/>
    </row>
    <row r="111" spans="1:13" x14ac:dyDescent="0.25">
      <c r="A111" t="s">
        <v>52</v>
      </c>
      <c r="B111">
        <v>30</v>
      </c>
      <c r="C111" s="5">
        <v>32</v>
      </c>
      <c r="D111">
        <v>35</v>
      </c>
      <c r="E111" s="5">
        <v>32</v>
      </c>
      <c r="F111">
        <v>30</v>
      </c>
      <c r="G111" s="5">
        <v>30</v>
      </c>
      <c r="H111">
        <v>30</v>
      </c>
      <c r="I111">
        <v>28</v>
      </c>
      <c r="J111" s="6">
        <v>30</v>
      </c>
      <c r="K111">
        <v>18</v>
      </c>
      <c r="M111" t="s">
        <v>27</v>
      </c>
    </row>
    <row r="112" spans="1:13" x14ac:dyDescent="0.25">
      <c r="A112" t="s">
        <v>53</v>
      </c>
      <c r="B112">
        <v>30</v>
      </c>
      <c r="C112" s="5">
        <v>25</v>
      </c>
      <c r="D112">
        <v>19</v>
      </c>
      <c r="E112" s="5">
        <v>19</v>
      </c>
      <c r="F112">
        <v>20</v>
      </c>
      <c r="G112" s="5">
        <v>24</v>
      </c>
      <c r="H112">
        <v>27</v>
      </c>
      <c r="I112">
        <v>25</v>
      </c>
      <c r="J112" s="6">
        <v>18</v>
      </c>
      <c r="K112">
        <v>16</v>
      </c>
      <c r="M112" t="s">
        <v>27</v>
      </c>
    </row>
    <row r="113" spans="1:13" x14ac:dyDescent="0.25">
      <c r="A113" t="s">
        <v>54</v>
      </c>
      <c r="B113">
        <v>17</v>
      </c>
      <c r="C113" s="5">
        <v>16</v>
      </c>
      <c r="D113">
        <v>16</v>
      </c>
      <c r="E113" s="5">
        <v>16</v>
      </c>
      <c r="F113">
        <v>16</v>
      </c>
      <c r="G113" s="5">
        <v>14</v>
      </c>
      <c r="H113">
        <v>12</v>
      </c>
      <c r="I113">
        <v>11</v>
      </c>
      <c r="J113">
        <v>12</v>
      </c>
      <c r="K113">
        <v>18</v>
      </c>
    </row>
    <row r="114" spans="1:13" x14ac:dyDescent="0.25">
      <c r="A114" t="s">
        <v>55</v>
      </c>
      <c r="B114">
        <v>11</v>
      </c>
      <c r="C114" s="5">
        <v>16</v>
      </c>
      <c r="D114">
        <v>21</v>
      </c>
      <c r="E114" s="5">
        <v>23</v>
      </c>
      <c r="F114">
        <v>25</v>
      </c>
      <c r="G114">
        <v>21</v>
      </c>
      <c r="H114">
        <v>19</v>
      </c>
      <c r="I114">
        <v>20</v>
      </c>
      <c r="J114">
        <v>23</v>
      </c>
      <c r="K114">
        <v>22</v>
      </c>
    </row>
    <row r="115" spans="1:13" x14ac:dyDescent="0.25">
      <c r="A115" t="s">
        <v>56</v>
      </c>
      <c r="B115">
        <v>5</v>
      </c>
      <c r="C115" s="5">
        <v>7</v>
      </c>
      <c r="D115">
        <v>9</v>
      </c>
      <c r="E115" s="5">
        <v>9</v>
      </c>
      <c r="F115">
        <v>9</v>
      </c>
      <c r="G115">
        <v>7</v>
      </c>
      <c r="H115">
        <v>12</v>
      </c>
      <c r="I115">
        <v>16</v>
      </c>
      <c r="J115">
        <v>17</v>
      </c>
      <c r="K115">
        <v>20</v>
      </c>
    </row>
    <row r="124" spans="1:13" x14ac:dyDescent="0.25">
      <c r="A124" s="1" t="s">
        <v>58</v>
      </c>
      <c r="B124" s="1"/>
      <c r="C124" s="1"/>
      <c r="D124" s="1"/>
      <c r="E124" s="1"/>
      <c r="F124" s="1"/>
      <c r="G124" s="1"/>
      <c r="H124" s="1"/>
      <c r="I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L125" s="1"/>
      <c r="M125" s="1"/>
    </row>
    <row r="126" spans="1:13" x14ac:dyDescent="0.25">
      <c r="A126" s="1"/>
      <c r="B126" s="2" t="s">
        <v>31</v>
      </c>
      <c r="C126" s="2" t="s">
        <v>32</v>
      </c>
      <c r="D126" s="2" t="s">
        <v>33</v>
      </c>
      <c r="E126" s="2" t="s">
        <v>34</v>
      </c>
      <c r="F126" s="2" t="s">
        <v>35</v>
      </c>
      <c r="G126" s="2" t="s">
        <v>36</v>
      </c>
      <c r="H126" s="2" t="s">
        <v>37</v>
      </c>
      <c r="I126" s="2" t="s">
        <v>38</v>
      </c>
      <c r="J126" s="2" t="s">
        <v>39</v>
      </c>
      <c r="K126" s="3" t="s">
        <v>40</v>
      </c>
      <c r="L126" s="3" t="s">
        <v>41</v>
      </c>
      <c r="M126" s="3" t="s">
        <v>42</v>
      </c>
    </row>
    <row r="127" spans="1:13" x14ac:dyDescent="0.25">
      <c r="K127" s="5"/>
    </row>
    <row r="128" spans="1:13" x14ac:dyDescent="0.25">
      <c r="A128" t="s">
        <v>59</v>
      </c>
      <c r="B128">
        <v>23</v>
      </c>
      <c r="C128">
        <v>32</v>
      </c>
      <c r="D128">
        <v>38</v>
      </c>
      <c r="E128">
        <v>53</v>
      </c>
      <c r="F128">
        <v>65.5</v>
      </c>
      <c r="G128">
        <v>66.8</v>
      </c>
      <c r="H128">
        <v>66.8</v>
      </c>
      <c r="I128">
        <v>66.900000000000006</v>
      </c>
      <c r="J128">
        <v>67.2</v>
      </c>
      <c r="K128" s="6">
        <v>66.900000000000006</v>
      </c>
      <c r="L128">
        <v>66.2</v>
      </c>
      <c r="M128">
        <v>66.400000000000006</v>
      </c>
    </row>
    <row r="129" spans="1:13" x14ac:dyDescent="0.25">
      <c r="A129" t="s">
        <v>60</v>
      </c>
      <c r="B129">
        <v>13</v>
      </c>
      <c r="C129">
        <v>15</v>
      </c>
      <c r="D129">
        <v>17</v>
      </c>
      <c r="E129">
        <v>18</v>
      </c>
      <c r="F129">
        <v>20.100000000000001</v>
      </c>
      <c r="G129">
        <v>24.6</v>
      </c>
      <c r="H129">
        <v>29</v>
      </c>
      <c r="I129">
        <v>33.1</v>
      </c>
      <c r="J129">
        <v>35.299999999999997</v>
      </c>
      <c r="K129" s="6">
        <v>35.5</v>
      </c>
      <c r="L129">
        <v>34.700000000000003</v>
      </c>
      <c r="M129">
        <v>36.200000000000003</v>
      </c>
    </row>
    <row r="130" spans="1:13" x14ac:dyDescent="0.25">
      <c r="A130" t="s">
        <v>61</v>
      </c>
      <c r="B130">
        <v>2.2999999999999998</v>
      </c>
      <c r="C130">
        <v>2.4</v>
      </c>
      <c r="D130">
        <v>2.5</v>
      </c>
      <c r="E130">
        <v>2.6</v>
      </c>
      <c r="F130">
        <v>3</v>
      </c>
      <c r="G130">
        <v>6.6</v>
      </c>
      <c r="H130">
        <v>9.6999999999999993</v>
      </c>
      <c r="I130">
        <v>11.4</v>
      </c>
      <c r="J130">
        <v>14.2</v>
      </c>
      <c r="K130">
        <v>16</v>
      </c>
      <c r="L130">
        <v>19.100000000000001</v>
      </c>
      <c r="M130">
        <v>21</v>
      </c>
    </row>
    <row r="131" spans="1:13" x14ac:dyDescent="0.25">
      <c r="A131" t="s">
        <v>62</v>
      </c>
      <c r="B131">
        <v>0.9</v>
      </c>
      <c r="C131">
        <v>0.7</v>
      </c>
      <c r="D131">
        <v>0.5</v>
      </c>
      <c r="E131">
        <v>0.5</v>
      </c>
      <c r="F131">
        <v>0.5</v>
      </c>
      <c r="G131">
        <v>0.5</v>
      </c>
      <c r="H131">
        <v>0.5</v>
      </c>
      <c r="I131">
        <v>0.8</v>
      </c>
      <c r="J131">
        <v>1.2</v>
      </c>
      <c r="K131">
        <v>1.4</v>
      </c>
      <c r="L131">
        <v>1.8</v>
      </c>
      <c r="M131">
        <v>2</v>
      </c>
    </row>
    <row r="132" spans="1:13" x14ac:dyDescent="0.25">
      <c r="A132" t="s">
        <v>63</v>
      </c>
      <c r="B132">
        <v>39</v>
      </c>
      <c r="C132">
        <v>56</v>
      </c>
      <c r="D132">
        <v>67</v>
      </c>
      <c r="E132">
        <v>76</v>
      </c>
      <c r="F132">
        <v>93</v>
      </c>
      <c r="G132">
        <v>98.5</v>
      </c>
      <c r="H132">
        <v>106</v>
      </c>
      <c r="I132">
        <v>112.3</v>
      </c>
      <c r="J132">
        <v>116.9</v>
      </c>
      <c r="K132">
        <v>119.8</v>
      </c>
      <c r="L132">
        <v>121.8</v>
      </c>
      <c r="M132">
        <v>125.6</v>
      </c>
    </row>
    <row r="142" spans="1:13" x14ac:dyDescent="0.25">
      <c r="A142" s="1" t="s">
        <v>64</v>
      </c>
      <c r="B142" s="1"/>
      <c r="C142" s="1"/>
      <c r="D142" s="1"/>
      <c r="E142" s="1"/>
      <c r="F142" s="1"/>
      <c r="G142" s="1"/>
      <c r="H142" s="1"/>
      <c r="I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L143" s="1"/>
      <c r="M143" s="1"/>
    </row>
    <row r="144" spans="1:13" x14ac:dyDescent="0.25">
      <c r="A144" s="1"/>
      <c r="B144" s="2" t="s">
        <v>31</v>
      </c>
      <c r="C144" s="2" t="s">
        <v>32</v>
      </c>
      <c r="D144" s="2" t="s">
        <v>33</v>
      </c>
      <c r="E144" s="2" t="s">
        <v>34</v>
      </c>
      <c r="F144" s="2" t="s">
        <v>35</v>
      </c>
      <c r="G144" s="2" t="s">
        <v>36</v>
      </c>
      <c r="H144" s="2" t="s">
        <v>37</v>
      </c>
      <c r="I144" s="2" t="s">
        <v>38</v>
      </c>
      <c r="J144" s="2" t="s">
        <v>39</v>
      </c>
      <c r="K144" s="3" t="s">
        <v>40</v>
      </c>
      <c r="L144" s="3" t="s">
        <v>41</v>
      </c>
      <c r="M144" s="3" t="s">
        <v>42</v>
      </c>
    </row>
    <row r="145" spans="1:13" x14ac:dyDescent="0.25">
      <c r="K145" s="5"/>
    </row>
    <row r="146" spans="1:13" x14ac:dyDescent="0.25">
      <c r="A146" t="s">
        <v>27</v>
      </c>
      <c r="B146">
        <f>(B148/B147)*1000000</f>
        <v>11607.142857142857</v>
      </c>
      <c r="C146">
        <f t="shared" ref="C146:M146" si="16">(C148/C147)*1000000</f>
        <v>14421.838784445017</v>
      </c>
      <c r="D146">
        <f t="shared" si="16"/>
        <v>15213.442325158947</v>
      </c>
      <c r="E146">
        <f t="shared" si="16"/>
        <v>15689.512799339389</v>
      </c>
      <c r="F146">
        <f t="shared" si="16"/>
        <v>16872.278664731497</v>
      </c>
      <c r="G146">
        <f t="shared" si="16"/>
        <v>15654.799745708835</v>
      </c>
      <c r="H146">
        <f t="shared" si="16"/>
        <v>15058.957238244067</v>
      </c>
      <c r="I146">
        <f t="shared" si="16"/>
        <v>15177.726719827002</v>
      </c>
      <c r="J146">
        <f t="shared" si="16"/>
        <v>15495.758218451751</v>
      </c>
      <c r="K146">
        <f t="shared" si="16"/>
        <v>16442.492451276419</v>
      </c>
      <c r="L146">
        <f t="shared" si="16"/>
        <v>16399.622997172479</v>
      </c>
      <c r="M146">
        <f t="shared" si="16"/>
        <v>16384.033394208189</v>
      </c>
    </row>
    <row r="147" spans="1:13" x14ac:dyDescent="0.25">
      <c r="A147" t="s">
        <v>65</v>
      </c>
      <c r="B147">
        <v>3360</v>
      </c>
      <c r="C147">
        <v>3883</v>
      </c>
      <c r="D147">
        <v>4404</v>
      </c>
      <c r="E147">
        <v>4844</v>
      </c>
      <c r="F147">
        <v>5512</v>
      </c>
      <c r="G147">
        <v>6292</v>
      </c>
      <c r="H147">
        <v>7039</v>
      </c>
      <c r="I147">
        <v>7399</v>
      </c>
      <c r="J147">
        <v>7544</v>
      </c>
      <c r="K147">
        <v>7286</v>
      </c>
      <c r="L147">
        <v>7427</v>
      </c>
      <c r="M147">
        <v>7666</v>
      </c>
    </row>
    <row r="148" spans="1:13" x14ac:dyDescent="0.25">
      <c r="A148" t="s">
        <v>66</v>
      </c>
      <c r="B148">
        <v>39</v>
      </c>
      <c r="C148">
        <v>56</v>
      </c>
      <c r="D148">
        <v>67</v>
      </c>
      <c r="E148">
        <v>76</v>
      </c>
      <c r="F148">
        <v>93</v>
      </c>
      <c r="G148">
        <v>98.5</v>
      </c>
      <c r="H148">
        <v>106</v>
      </c>
      <c r="I148">
        <v>112.3</v>
      </c>
      <c r="J148">
        <v>116.9</v>
      </c>
      <c r="K148">
        <v>119.8</v>
      </c>
      <c r="L148">
        <v>121.8</v>
      </c>
      <c r="M148">
        <v>125.6</v>
      </c>
    </row>
    <row r="159" spans="1:13" x14ac:dyDescent="0.25">
      <c r="A159" s="1" t="s">
        <v>67</v>
      </c>
      <c r="B159" s="1"/>
      <c r="C159" s="1"/>
      <c r="D159" s="1"/>
      <c r="E159" s="1"/>
      <c r="F159" s="1"/>
      <c r="G159" s="1"/>
      <c r="H159" s="1"/>
      <c r="I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L160" s="1"/>
      <c r="M160" s="1"/>
    </row>
    <row r="161" spans="1:13" x14ac:dyDescent="0.25">
      <c r="A161" s="1"/>
      <c r="B161" s="2" t="s">
        <v>31</v>
      </c>
      <c r="C161" s="2" t="s">
        <v>32</v>
      </c>
      <c r="D161" s="2" t="s">
        <v>33</v>
      </c>
      <c r="E161" s="2" t="s">
        <v>34</v>
      </c>
      <c r="F161" s="2" t="s">
        <v>35</v>
      </c>
      <c r="G161" s="2" t="s">
        <v>36</v>
      </c>
      <c r="H161" s="2" t="s">
        <v>37</v>
      </c>
      <c r="I161" s="2" t="s">
        <v>38</v>
      </c>
      <c r="J161" s="2" t="s">
        <v>39</v>
      </c>
      <c r="K161" s="3" t="s">
        <v>40</v>
      </c>
      <c r="L161" s="3" t="s">
        <v>41</v>
      </c>
      <c r="M161" s="3" t="s">
        <v>42</v>
      </c>
    </row>
    <row r="162" spans="1:13" x14ac:dyDescent="0.25">
      <c r="A162" t="s">
        <v>68</v>
      </c>
      <c r="B162">
        <v>80</v>
      </c>
      <c r="C162">
        <v>120</v>
      </c>
      <c r="D162">
        <v>174</v>
      </c>
      <c r="E162">
        <v>230</v>
      </c>
      <c r="F162">
        <v>292</v>
      </c>
      <c r="G162">
        <v>404</v>
      </c>
      <c r="H162">
        <v>445</v>
      </c>
      <c r="I162">
        <v>551</v>
      </c>
      <c r="J162">
        <v>649</v>
      </c>
      <c r="K162" s="5">
        <v>697</v>
      </c>
      <c r="L162">
        <v>820</v>
      </c>
      <c r="M162">
        <v>944</v>
      </c>
    </row>
    <row r="163" spans="1:13" x14ac:dyDescent="0.25">
      <c r="A163" t="s">
        <v>69</v>
      </c>
      <c r="B163">
        <v>0</v>
      </c>
      <c r="C163">
        <v>0</v>
      </c>
      <c r="D163">
        <v>15</v>
      </c>
      <c r="E163">
        <v>38</v>
      </c>
      <c r="F163">
        <v>67</v>
      </c>
      <c r="G163">
        <v>99</v>
      </c>
      <c r="H163">
        <v>145</v>
      </c>
      <c r="I163">
        <v>146</v>
      </c>
      <c r="J163">
        <v>159</v>
      </c>
      <c r="K163">
        <v>196</v>
      </c>
      <c r="L163">
        <v>215</v>
      </c>
      <c r="M163">
        <v>230</v>
      </c>
    </row>
    <row r="174" spans="1:13" x14ac:dyDescent="0.25">
      <c r="A174" s="1" t="s">
        <v>67</v>
      </c>
      <c r="B174" s="1"/>
      <c r="C174" s="1"/>
      <c r="D174" s="1"/>
      <c r="E174" s="1"/>
      <c r="F174" s="1"/>
      <c r="G174" s="1"/>
      <c r="H174" s="1"/>
      <c r="I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L175" s="1"/>
      <c r="M175" s="1"/>
    </row>
    <row r="176" spans="1:13" x14ac:dyDescent="0.25">
      <c r="A176" s="1"/>
      <c r="B176" s="2" t="s">
        <v>31</v>
      </c>
      <c r="C176" s="2" t="s">
        <v>32</v>
      </c>
      <c r="D176" s="2" t="s">
        <v>33</v>
      </c>
      <c r="E176" s="2" t="s">
        <v>34</v>
      </c>
      <c r="F176" s="2" t="s">
        <v>35</v>
      </c>
      <c r="G176" s="2" t="s">
        <v>36</v>
      </c>
      <c r="H176" s="2" t="s">
        <v>37</v>
      </c>
      <c r="I176" s="2" t="s">
        <v>38</v>
      </c>
      <c r="J176" s="2" t="s">
        <v>39</v>
      </c>
      <c r="K176" s="3" t="s">
        <v>40</v>
      </c>
      <c r="L176" s="3" t="s">
        <v>41</v>
      </c>
      <c r="M176" s="3" t="s">
        <v>42</v>
      </c>
    </row>
    <row r="177" spans="1:13" x14ac:dyDescent="0.25">
      <c r="A177" t="s">
        <v>71</v>
      </c>
      <c r="B177">
        <v>3281</v>
      </c>
      <c r="C177">
        <v>3762</v>
      </c>
      <c r="D177">
        <v>4230</v>
      </c>
      <c r="E177">
        <v>4615</v>
      </c>
      <c r="F177">
        <v>5220</v>
      </c>
      <c r="G177">
        <v>5888</v>
      </c>
      <c r="H177">
        <v>6593</v>
      </c>
      <c r="I177">
        <v>6849</v>
      </c>
      <c r="J177">
        <v>6894</v>
      </c>
      <c r="K177">
        <v>6589</v>
      </c>
      <c r="L177">
        <v>6607</v>
      </c>
      <c r="M177">
        <v>6724</v>
      </c>
    </row>
    <row r="178" spans="1:13" x14ac:dyDescent="0.25">
      <c r="A178" s="6" t="s">
        <v>70</v>
      </c>
      <c r="B178">
        <v>80</v>
      </c>
      <c r="C178">
        <v>120</v>
      </c>
      <c r="D178">
        <v>174</v>
      </c>
      <c r="E178">
        <v>230</v>
      </c>
      <c r="F178">
        <v>292</v>
      </c>
      <c r="G178">
        <v>404</v>
      </c>
      <c r="H178">
        <v>445</v>
      </c>
      <c r="I178">
        <v>551</v>
      </c>
      <c r="J178">
        <v>649</v>
      </c>
      <c r="K178" s="5">
        <v>697</v>
      </c>
      <c r="L178">
        <v>820</v>
      </c>
      <c r="M178">
        <v>944</v>
      </c>
    </row>
    <row r="188" spans="1:13" x14ac:dyDescent="0.25">
      <c r="A188" s="1" t="s">
        <v>72</v>
      </c>
      <c r="B188" s="1"/>
      <c r="C188" s="1"/>
      <c r="D188" s="1"/>
      <c r="E188" s="1"/>
      <c r="F188" s="1"/>
      <c r="G188" s="1"/>
      <c r="H188" s="1"/>
      <c r="I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L189" s="1"/>
      <c r="M189" s="1"/>
    </row>
    <row r="190" spans="1:13" x14ac:dyDescent="0.25">
      <c r="A190" s="1"/>
      <c r="B190" s="2" t="s">
        <v>27</v>
      </c>
      <c r="H190" s="2" t="s">
        <v>27</v>
      </c>
      <c r="I190" s="2" t="s">
        <v>27</v>
      </c>
      <c r="J190" s="3" t="s">
        <v>27</v>
      </c>
      <c r="K190" s="3" t="s">
        <v>27</v>
      </c>
      <c r="M190" s="3" t="s">
        <v>27</v>
      </c>
    </row>
    <row r="191" spans="1:13" x14ac:dyDescent="0.25">
      <c r="C191" s="2">
        <v>1996</v>
      </c>
      <c r="D191" s="2">
        <v>2001</v>
      </c>
      <c r="E191" s="2">
        <v>2006</v>
      </c>
      <c r="F191" s="2">
        <v>2011</v>
      </c>
      <c r="G191" s="2">
        <v>2016</v>
      </c>
      <c r="J191" s="5"/>
    </row>
    <row r="192" spans="1:13" x14ac:dyDescent="0.25">
      <c r="A192" t="s">
        <v>73</v>
      </c>
      <c r="B192" t="s">
        <v>27</v>
      </c>
      <c r="C192" s="5">
        <v>54</v>
      </c>
      <c r="D192">
        <v>58.7</v>
      </c>
      <c r="E192" s="5">
        <v>62.7</v>
      </c>
      <c r="F192">
        <v>66.400000000000006</v>
      </c>
      <c r="G192" s="5" t="s">
        <v>27</v>
      </c>
      <c r="H192" t="s">
        <v>27</v>
      </c>
      <c r="I192" t="s">
        <v>27</v>
      </c>
      <c r="J192" s="6" t="s">
        <v>27</v>
      </c>
      <c r="K192" t="s">
        <v>27</v>
      </c>
      <c r="M192" t="s">
        <v>27</v>
      </c>
    </row>
    <row r="193" spans="1:13" x14ac:dyDescent="0.25">
      <c r="A193" t="s">
        <v>74</v>
      </c>
      <c r="B193" t="s">
        <v>27</v>
      </c>
      <c r="C193" s="5">
        <v>51.3</v>
      </c>
      <c r="D193">
        <v>54.9</v>
      </c>
      <c r="E193" s="5">
        <v>58.2</v>
      </c>
      <c r="F193">
        <v>63</v>
      </c>
      <c r="G193" s="5" t="s">
        <v>27</v>
      </c>
      <c r="H193" t="s">
        <v>27</v>
      </c>
      <c r="I193" t="s">
        <v>27</v>
      </c>
      <c r="J193" s="6" t="s">
        <v>27</v>
      </c>
      <c r="K193" t="s">
        <v>27</v>
      </c>
      <c r="M193" t="s">
        <v>27</v>
      </c>
    </row>
    <row r="194" spans="1:13" x14ac:dyDescent="0.25">
      <c r="A194" t="s">
        <v>75</v>
      </c>
      <c r="B194" t="s">
        <v>27</v>
      </c>
      <c r="C194" s="5">
        <v>51.7</v>
      </c>
      <c r="D194">
        <v>53</v>
      </c>
      <c r="E194" s="5">
        <v>55.3</v>
      </c>
      <c r="F194">
        <v>60.9</v>
      </c>
      <c r="G194" s="5" t="s">
        <v>27</v>
      </c>
      <c r="H194" t="s">
        <v>27</v>
      </c>
      <c r="I194" t="s">
        <v>27</v>
      </c>
      <c r="J194" t="s">
        <v>27</v>
      </c>
      <c r="K194" t="s">
        <v>27</v>
      </c>
    </row>
    <row r="195" spans="1:13" x14ac:dyDescent="0.25">
      <c r="A195" t="s">
        <v>76</v>
      </c>
      <c r="B195" t="s">
        <v>27</v>
      </c>
      <c r="C195" s="5">
        <v>54.4</v>
      </c>
      <c r="D195">
        <v>57</v>
      </c>
      <c r="E195" s="5">
        <v>59.2</v>
      </c>
      <c r="F195">
        <v>63.5</v>
      </c>
      <c r="G195" t="s">
        <v>27</v>
      </c>
      <c r="H195" t="s">
        <v>27</v>
      </c>
      <c r="I195" t="s">
        <v>27</v>
      </c>
      <c r="J195" t="s">
        <v>27</v>
      </c>
      <c r="K195" t="s">
        <v>27</v>
      </c>
    </row>
    <row r="196" spans="1:13" x14ac:dyDescent="0.25">
      <c r="A196" t="s">
        <v>77</v>
      </c>
      <c r="C196" s="5">
        <v>49.5</v>
      </c>
      <c r="D196">
        <v>51.9</v>
      </c>
      <c r="E196" s="5">
        <v>53.7</v>
      </c>
      <c r="F196">
        <v>57.6</v>
      </c>
      <c r="G196" t="s">
        <v>27</v>
      </c>
      <c r="H196" t="s">
        <v>27</v>
      </c>
      <c r="I196" t="s">
        <v>27</v>
      </c>
      <c r="J196" t="s">
        <v>27</v>
      </c>
      <c r="K196" t="s">
        <v>27</v>
      </c>
    </row>
    <row r="205" spans="1:13" x14ac:dyDescent="0.25">
      <c r="A205" s="1" t="s">
        <v>78</v>
      </c>
      <c r="B205" s="1"/>
      <c r="C205" s="1"/>
      <c r="D205" s="1"/>
      <c r="E205" s="1"/>
      <c r="F205" s="1"/>
      <c r="G205" s="1"/>
      <c r="H205" s="1"/>
      <c r="I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L206" s="1"/>
      <c r="M206" s="1"/>
    </row>
    <row r="207" spans="1:13" x14ac:dyDescent="0.25">
      <c r="A207" s="1" t="s">
        <v>79</v>
      </c>
      <c r="B207" s="2" t="s">
        <v>86</v>
      </c>
      <c r="C207" s="2" t="s">
        <v>87</v>
      </c>
      <c r="D207" s="2" t="s">
        <v>31</v>
      </c>
      <c r="E207" s="2" t="s">
        <v>32</v>
      </c>
      <c r="F207" s="2" t="s">
        <v>33</v>
      </c>
      <c r="G207" s="2" t="s">
        <v>34</v>
      </c>
      <c r="H207" s="2" t="s">
        <v>35</v>
      </c>
      <c r="I207" s="2" t="s">
        <v>36</v>
      </c>
      <c r="J207" s="2" t="s">
        <v>37</v>
      </c>
      <c r="K207" s="3" t="s">
        <v>27</v>
      </c>
      <c r="M207" s="3" t="s">
        <v>27</v>
      </c>
    </row>
    <row r="208" spans="1:13" x14ac:dyDescent="0.25">
      <c r="A208" t="s">
        <v>80</v>
      </c>
      <c r="B208">
        <v>60.6</v>
      </c>
      <c r="C208" s="5">
        <v>61</v>
      </c>
      <c r="D208">
        <v>61.7</v>
      </c>
      <c r="E208" s="5">
        <v>62.8</v>
      </c>
      <c r="F208">
        <v>63.8</v>
      </c>
      <c r="G208" s="5">
        <v>64</v>
      </c>
      <c r="H208">
        <v>63.1</v>
      </c>
      <c r="I208">
        <v>63.1</v>
      </c>
      <c r="J208" s="6">
        <v>62.3</v>
      </c>
    </row>
    <row r="209" spans="1:13" x14ac:dyDescent="0.25">
      <c r="A209" t="s">
        <v>81</v>
      </c>
      <c r="B209">
        <v>73.2</v>
      </c>
      <c r="C209" s="5">
        <v>72.5</v>
      </c>
      <c r="D209">
        <v>73.3</v>
      </c>
      <c r="E209" s="5">
        <v>72</v>
      </c>
      <c r="F209">
        <v>72.400000000000006</v>
      </c>
      <c r="G209" s="5">
        <v>72.3</v>
      </c>
      <c r="H209">
        <v>70.400000000000006</v>
      </c>
      <c r="I209">
        <v>69.5</v>
      </c>
      <c r="J209" s="6">
        <v>69.7</v>
      </c>
      <c r="K209" t="s">
        <v>27</v>
      </c>
      <c r="M209" t="s">
        <v>27</v>
      </c>
    </row>
    <row r="210" spans="1:13" x14ac:dyDescent="0.25">
      <c r="A210" t="s">
        <v>82</v>
      </c>
      <c r="B210">
        <v>45.6</v>
      </c>
      <c r="C210" s="5">
        <v>46.6</v>
      </c>
      <c r="D210">
        <v>51.9</v>
      </c>
      <c r="E210" s="5">
        <v>55.2</v>
      </c>
      <c r="F210">
        <v>55.6</v>
      </c>
      <c r="G210" s="5">
        <v>55.6</v>
      </c>
      <c r="H210">
        <v>55.8</v>
      </c>
      <c r="I210">
        <v>57.5</v>
      </c>
      <c r="J210">
        <v>55.8</v>
      </c>
      <c r="K210" t="s">
        <v>27</v>
      </c>
      <c r="M210" t="s">
        <v>27</v>
      </c>
    </row>
    <row r="211" spans="1:13" x14ac:dyDescent="0.25">
      <c r="A211" t="s">
        <v>83</v>
      </c>
      <c r="B211">
        <v>58.5</v>
      </c>
      <c r="C211" s="5">
        <v>58.3</v>
      </c>
      <c r="D211">
        <v>57.1</v>
      </c>
      <c r="E211" s="5">
        <v>61.6</v>
      </c>
      <c r="F211">
        <v>66.400000000000006</v>
      </c>
      <c r="G211">
        <v>65.5</v>
      </c>
      <c r="H211">
        <v>61.7</v>
      </c>
      <c r="I211">
        <v>63.8</v>
      </c>
      <c r="J211">
        <v>61.3</v>
      </c>
      <c r="K211" t="s">
        <v>27</v>
      </c>
    </row>
    <row r="212" spans="1:13" x14ac:dyDescent="0.25">
      <c r="A212" t="s">
        <v>84</v>
      </c>
      <c r="B212">
        <v>46.8</v>
      </c>
      <c r="C212" s="5">
        <v>47.2</v>
      </c>
      <c r="D212">
        <v>45</v>
      </c>
      <c r="E212" s="5">
        <v>46.4</v>
      </c>
      <c r="F212">
        <v>48.5</v>
      </c>
      <c r="G212">
        <v>50.2</v>
      </c>
      <c r="H212">
        <v>48.3</v>
      </c>
      <c r="I212">
        <v>48.1</v>
      </c>
      <c r="J212">
        <v>49</v>
      </c>
      <c r="K212" t="s">
        <v>27</v>
      </c>
    </row>
    <row r="213" spans="1:13" x14ac:dyDescent="0.25">
      <c r="A213" t="s">
        <v>85</v>
      </c>
      <c r="B213">
        <v>57</v>
      </c>
      <c r="C213" s="5">
        <v>54.7</v>
      </c>
      <c r="D213">
        <v>55.1</v>
      </c>
      <c r="E213" s="5">
        <v>57.2</v>
      </c>
      <c r="F213">
        <v>57.7</v>
      </c>
      <c r="G213" s="5">
        <v>58.1</v>
      </c>
      <c r="H213">
        <v>57.3</v>
      </c>
      <c r="I213" s="5">
        <v>55</v>
      </c>
      <c r="J213">
        <v>56</v>
      </c>
      <c r="K213" t="s">
        <v>27</v>
      </c>
    </row>
    <row r="222" spans="1:13" x14ac:dyDescent="0.25">
      <c r="A222" s="1" t="s">
        <v>58</v>
      </c>
      <c r="B222" s="1"/>
      <c r="C222" s="1"/>
      <c r="D222" s="1"/>
      <c r="E222" s="1"/>
      <c r="F222" s="1"/>
      <c r="G222" s="1"/>
      <c r="H222" s="1"/>
      <c r="I222" s="1"/>
      <c r="L222" s="1"/>
      <c r="M222" s="1"/>
    </row>
    <row r="224" spans="1:13" x14ac:dyDescent="0.25">
      <c r="A224" s="1" t="s">
        <v>88</v>
      </c>
      <c r="B224" s="1"/>
      <c r="C224" s="1"/>
      <c r="D224" s="1"/>
      <c r="E224" s="1"/>
      <c r="F224" s="1"/>
      <c r="G224" s="1"/>
      <c r="H224" s="1"/>
      <c r="I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L225" s="1"/>
      <c r="M225" s="1"/>
    </row>
    <row r="226" spans="1:13" x14ac:dyDescent="0.25">
      <c r="A226" s="1"/>
      <c r="B226" s="2" t="s">
        <v>31</v>
      </c>
      <c r="C226" s="2" t="s">
        <v>32</v>
      </c>
      <c r="D226" s="2" t="s">
        <v>33</v>
      </c>
      <c r="E226" s="2" t="s">
        <v>34</v>
      </c>
      <c r="F226" s="2" t="s">
        <v>35</v>
      </c>
      <c r="G226" s="2" t="s">
        <v>36</v>
      </c>
      <c r="H226" s="2" t="s">
        <v>37</v>
      </c>
      <c r="I226" s="2" t="s">
        <v>38</v>
      </c>
      <c r="J226" s="2" t="s">
        <v>39</v>
      </c>
      <c r="K226" s="3" t="s">
        <v>40</v>
      </c>
      <c r="L226" s="3" t="s">
        <v>41</v>
      </c>
      <c r="M226" s="3" t="s">
        <v>42</v>
      </c>
    </row>
    <row r="227" spans="1:13" x14ac:dyDescent="0.25">
      <c r="A227" t="s">
        <v>63</v>
      </c>
      <c r="B227">
        <v>674</v>
      </c>
      <c r="C227">
        <v>1470</v>
      </c>
      <c r="D227">
        <v>1521</v>
      </c>
      <c r="E227">
        <v>1526</v>
      </c>
      <c r="F227">
        <v>1743</v>
      </c>
      <c r="G227">
        <v>1971</v>
      </c>
      <c r="H227">
        <v>2315</v>
      </c>
      <c r="I227">
        <v>2075</v>
      </c>
      <c r="J227">
        <v>1918</v>
      </c>
      <c r="K227">
        <v>1622</v>
      </c>
      <c r="L227">
        <v>1845</v>
      </c>
      <c r="M227">
        <v>1905</v>
      </c>
    </row>
    <row r="228" spans="1:13" x14ac:dyDescent="0.25">
      <c r="A228" s="6" t="s">
        <v>89</v>
      </c>
      <c r="B228">
        <v>556</v>
      </c>
      <c r="C228">
        <v>1057</v>
      </c>
      <c r="D228">
        <v>1141</v>
      </c>
      <c r="E228">
        <v>1176</v>
      </c>
      <c r="F228">
        <v>1347</v>
      </c>
      <c r="G228">
        <v>1566</v>
      </c>
      <c r="H228">
        <v>1822</v>
      </c>
      <c r="I228">
        <v>1663</v>
      </c>
      <c r="J228">
        <v>1508</v>
      </c>
      <c r="K228" s="5">
        <v>1285</v>
      </c>
      <c r="L228">
        <v>1429</v>
      </c>
      <c r="M228">
        <v>1567</v>
      </c>
    </row>
    <row r="230" spans="1:13" x14ac:dyDescent="0.25">
      <c r="A230" t="s">
        <v>90</v>
      </c>
      <c r="B230">
        <v>211</v>
      </c>
      <c r="C230">
        <v>470</v>
      </c>
      <c r="D230">
        <v>431</v>
      </c>
      <c r="E230">
        <v>419</v>
      </c>
      <c r="F230">
        <v>496</v>
      </c>
      <c r="G230">
        <v>514</v>
      </c>
      <c r="H230">
        <v>631</v>
      </c>
      <c r="I230">
        <v>549</v>
      </c>
      <c r="J230">
        <v>418</v>
      </c>
      <c r="K230">
        <v>344</v>
      </c>
      <c r="L230">
        <v>339</v>
      </c>
      <c r="M230">
        <v>396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Sheet1!OLE_LINK2</vt:lpstr>
    </vt:vector>
  </TitlesOfParts>
  <Company>UBC Okanagan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UBCO User</dc:creator>
  <cp:lastModifiedBy>pwylie</cp:lastModifiedBy>
  <cp:lastPrinted>2016-09-26T18:42:23Z</cp:lastPrinted>
  <dcterms:created xsi:type="dcterms:W3CDTF">2016-02-01T05:38:21Z</dcterms:created>
  <dcterms:modified xsi:type="dcterms:W3CDTF">2017-01-11T05:59:59Z</dcterms:modified>
</cp:coreProperties>
</file>